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haraevBV\Desktop\закупки 2025\1.17 СМР 72 Малый Маяк\"/>
    </mc:Choice>
  </mc:AlternateContent>
  <xr:revisionPtr revIDLastSave="0" documentId="8_{90C339C5-A73F-4D03-9344-D3EDF41F46F2}" xr6:coauthVersionLast="37" xr6:coauthVersionMax="37" xr10:uidLastSave="{00000000-0000-0000-0000-000000000000}"/>
  <bookViews>
    <workbookView xWindow="0" yWindow="0" windowWidth="28800" windowHeight="11625" xr2:uid="{00000000-000D-0000-FFFF-FFFF00000000}"/>
  </bookViews>
  <sheets>
    <sheet name="Смета контракта - Смета контрак" sheetId="1" r:id="rId1"/>
  </sheets>
  <definedNames>
    <definedName name="_xlnm._FilterDatabase" localSheetId="0" hidden="1">'Смета контракта - Смета контрак'!$A$17:$L$2576</definedName>
    <definedName name="_xlnm.Print_Titles" localSheetId="0">'Смета контракта - Смета контрак'!$17:$17</definedName>
    <definedName name="_xlnm.Print_Area" localSheetId="0">'Смета контракта - Смета контрак'!$A$1:$AS$2583</definedName>
  </definedNames>
  <calcPr calcId="179021"/>
</workbook>
</file>

<file path=xl/calcChain.xml><?xml version="1.0" encoding="utf-8"?>
<calcChain xmlns="http://schemas.openxmlformats.org/spreadsheetml/2006/main">
  <c r="K46" i="1" l="1"/>
  <c r="K44" i="1"/>
  <c r="K43" i="1"/>
  <c r="K42" i="1"/>
  <c r="K41" i="1"/>
  <c r="K40" i="1"/>
  <c r="K38" i="1"/>
  <c r="K36" i="1"/>
  <c r="K35" i="1"/>
  <c r="K33" i="1"/>
  <c r="K29" i="1"/>
  <c r="K25" i="1"/>
  <c r="K23" i="1"/>
  <c r="K20" i="1"/>
  <c r="K2575" i="1"/>
  <c r="K2576" i="1" s="1"/>
  <c r="BD2578" i="1" s="1"/>
</calcChain>
</file>

<file path=xl/sharedStrings.xml><?xml version="1.0" encoding="utf-8"?>
<sst xmlns="http://schemas.openxmlformats.org/spreadsheetml/2006/main" count="11106" uniqueCount="4855">
  <si>
    <t>Приложение № 1</t>
  </si>
  <si>
    <t/>
  </si>
  <si>
    <t>"____" ________________ 2025 года</t>
  </si>
  <si>
    <t>(наименование объекта)</t>
  </si>
  <si>
    <t>№п/п</t>
  </si>
  <si>
    <t>Номер сметы</t>
  </si>
  <si>
    <t>Наименование конструктивных решений (элементов), комплексов (видов) работ, оборудования</t>
  </si>
  <si>
    <t>Единица измерения</t>
  </si>
  <si>
    <t>Количество (объем работ)</t>
  </si>
  <si>
    <t>Цена на единицу измерения, без НДС руб.</t>
  </si>
  <si>
    <t>Стоимость всего, руб</t>
  </si>
  <si>
    <t>Страна происхождения оборудования</t>
  </si>
  <si>
    <t>Раздел 1. Общестроительные работы</t>
  </si>
  <si>
    <t>Земляные работы в пределах самого здания  10/18 ПОС.ПЗ лист 3</t>
  </si>
  <si>
    <t>1</t>
  </si>
  <si>
    <t>ЛС 02-01-01 Поз.: 1</t>
  </si>
  <si>
    <t>Разработка грунта в траншеях экскаватором «обратная лопата» с ковшом вместимостью 0,65 (0,5-1) м3 в отвал, группа грунтов: 2</t>
  </si>
  <si>
    <t>1000 м3</t>
  </si>
  <si>
    <t>Объем = 534 / 1000</t>
  </si>
  <si>
    <t>Обратная засыпка местным грунтом</t>
  </si>
  <si>
    <t>2</t>
  </si>
  <si>
    <t>ЛС 02-01-01 Поз.: 4</t>
  </si>
  <si>
    <t>Засыпка траншей и котлованов с перемещением грунта до 5 м бульдозерами мощностью: 79 кВт (108 л.с.), группа грунтов 2</t>
  </si>
  <si>
    <t>3</t>
  </si>
  <si>
    <t>ЛС 02-01-01 Поз.: 5</t>
  </si>
  <si>
    <t>Уплотнение грунта пневматическими трамбовками, группа грунтов: 1-2</t>
  </si>
  <si>
    <t>100 м3</t>
  </si>
  <si>
    <t>Объем = 534 / 100</t>
  </si>
  <si>
    <t>Каркас</t>
  </si>
  <si>
    <t>Ограждение лестничной клетки лист  17   10/18-АР</t>
  </si>
  <si>
    <t>4</t>
  </si>
  <si>
    <t>ЛС 02-01-01 Поз.: 192.1</t>
  </si>
  <si>
    <t>Устройство металлических ограждений: без поручней</t>
  </si>
  <si>
    <t>100 м</t>
  </si>
  <si>
    <t>Объем = 61,2 / 100</t>
  </si>
  <si>
    <t>Перегородки    Лист 1,2   10/18-КР2.1
 24/19-КР2</t>
  </si>
  <si>
    <t>Подвал</t>
  </si>
  <si>
    <t>5</t>
  </si>
  <si>
    <t>ЛС 02-01-01 Поз.: 259.1</t>
  </si>
  <si>
    <t>Кладка перегородок из кирпича: армированных толщиной в 1/2 кирпича при высоте этажа до 4 м</t>
  </si>
  <si>
    <t>100 м2</t>
  </si>
  <si>
    <t>Объем = (0,24/0,12) / 100</t>
  </si>
  <si>
    <t>6</t>
  </si>
  <si>
    <t>ЛС 02-01-01 Поз.: 259.2</t>
  </si>
  <si>
    <t>Кирпич керамический одинарный, размером 250х120х65 мм, марка: 150</t>
  </si>
  <si>
    <t>1000 шт</t>
  </si>
  <si>
    <t>7</t>
  </si>
  <si>
    <t>ЛС 02-01-01 Поз.: 261.1</t>
  </si>
  <si>
    <t>Установка каркасов и сеток: в стенах массой одного элемента до 20 кг (прим.)</t>
  </si>
  <si>
    <t>т</t>
  </si>
  <si>
    <t>Объем = 4*0,8/1000</t>
  </si>
  <si>
    <t>8</t>
  </si>
  <si>
    <t>ЛС 02-01-01 Поз.: 261.2</t>
  </si>
  <si>
    <t>Сетка сварная из арматурной проволоки диаметром: 4,0 мм, без покрытия, 200х200 мм</t>
  </si>
  <si>
    <t>м2</t>
  </si>
  <si>
    <t>Вентканалы    10/18-КР2.1  лист 2, 3</t>
  </si>
  <si>
    <t>9</t>
  </si>
  <si>
    <t>ЛС 02-01-01 Поз.: 272</t>
  </si>
  <si>
    <t>Кладка стен из легкобетонных камней без облицовки: при высоте этажа до 4 м</t>
  </si>
  <si>
    <t>м3</t>
  </si>
  <si>
    <t>10</t>
  </si>
  <si>
    <t>ЛС 02-01-01 Поз.: 274</t>
  </si>
  <si>
    <t>Вентблок CVENT 30x55 со спутником, Schiedel</t>
  </si>
  <si>
    <t>шт</t>
  </si>
  <si>
    <t>11</t>
  </si>
  <si>
    <t>ЛС 02-01-01 Поз.: 274.2</t>
  </si>
  <si>
    <t>Вентблок CVENT 26x26 со спутником</t>
  </si>
  <si>
    <t>12</t>
  </si>
  <si>
    <t>ЛС 02-01-01 Поз.: 274.3</t>
  </si>
  <si>
    <t>Вентблок CVENT 26x26-1s (разделитель)</t>
  </si>
  <si>
    <t>13</t>
  </si>
  <si>
    <t>ЛС 02-01-01 Поз.: 274.4</t>
  </si>
  <si>
    <t>Вентблок CVENT 30x55-1s (разделитель)</t>
  </si>
  <si>
    <t>Фасад  лист 1, 6  10/18-АР</t>
  </si>
  <si>
    <t>14</t>
  </si>
  <si>
    <t>ЛС 02-01-01 Поз.: 275</t>
  </si>
  <si>
    <t>Устройство наружной теплоизоляции зданий с тонкой штукатуркой по утеплителю толщиной плит до: 100 мм</t>
  </si>
  <si>
    <t>Объем = 189,473 / 100</t>
  </si>
  <si>
    <t>15</t>
  </si>
  <si>
    <t>ЛС 02-01-01 Поз.: 276</t>
  </si>
  <si>
    <t>Плиты минераловатные на синтетическом связующем Техно (ТУ 5762-043-17925162-2006), марки: ТЕХНОФАС</t>
  </si>
  <si>
    <t>Цоколь</t>
  </si>
  <si>
    <t>16</t>
  </si>
  <si>
    <t>ЛС 02-01-01 Поз.: 277</t>
  </si>
  <si>
    <t>Устройство гидроизоляции обмазочной: в один слой праймером</t>
  </si>
  <si>
    <t>Объем = 101 / 100</t>
  </si>
  <si>
    <t>17</t>
  </si>
  <si>
    <t>ЛС 02-01-01 Поз.: 278</t>
  </si>
  <si>
    <t>Устройство гидроизоляции полимерцементным составом толщиной слоя 30 мм: на ГКЖ-10 (применительно)</t>
  </si>
  <si>
    <t>18</t>
  </si>
  <si>
    <t>ЛС 02-01-01 Поз.: 279</t>
  </si>
  <si>
    <t>19</t>
  </si>
  <si>
    <t>ЛС 02-01-01 Поз.: 280</t>
  </si>
  <si>
    <t>Плиты теплоизоляционные из экструзионного вспененного полистирола ПЕНОПЛЭКС-45</t>
  </si>
  <si>
    <t>Кровля  лист 1, 8., 9   10/18-АР</t>
  </si>
  <si>
    <t>20</t>
  </si>
  <si>
    <t>ЛС 02-01-01 Поз.: 297</t>
  </si>
  <si>
    <t>Огрунтовка оснований из бетона или раствора под водоизоляционный кровельный ковер: готовой эмульсией битумной</t>
  </si>
  <si>
    <t>Объем = 40 / 100</t>
  </si>
  <si>
    <t>21</t>
  </si>
  <si>
    <t>ЛС 02-01-01 Поз.: 298</t>
  </si>
  <si>
    <t>Устройство кровель плоских из наплавляемых материалов: в два слоя</t>
  </si>
  <si>
    <t>22</t>
  </si>
  <si>
    <t>ЛС 02-01-01 Поз.: 299</t>
  </si>
  <si>
    <t>Унифлекс: ЭПП</t>
  </si>
  <si>
    <t>23</t>
  </si>
  <si>
    <t>ЛС 02-01-01 Поз.: 300</t>
  </si>
  <si>
    <t>Унифлекс: ЭКП-4,5, сланец серый</t>
  </si>
  <si>
    <t>24</t>
  </si>
  <si>
    <t>ЛС 02-01-01 Поз.: 304</t>
  </si>
  <si>
    <t>Устройство мелких покрытий (брандмауэры, парапеты, свесы и т.п.) из листовой оцинкованной стали</t>
  </si>
  <si>
    <t>Объем = (125,6*0,43) / 100</t>
  </si>
  <si>
    <t>Покрытие входной группы 15 м2  лист 6  10/18 КР1,  лист 1, 9   10/18-АР</t>
  </si>
  <si>
    <t>25</t>
  </si>
  <si>
    <t>ЛС 02-01-01 Поз.: 317</t>
  </si>
  <si>
    <t>Объем = (11,4*0,43) / 100</t>
  </si>
  <si>
    <t>26</t>
  </si>
  <si>
    <t>ЛС 02-01-01 Поз.: 320</t>
  </si>
  <si>
    <t>Устройство металлической водосточной системы: прямых звеньев труб</t>
  </si>
  <si>
    <t>м</t>
  </si>
  <si>
    <t>27</t>
  </si>
  <si>
    <t>ЛС 02-01-01 Поз.: 321</t>
  </si>
  <si>
    <t>Звенья водосточных труб из оцинкованной стали толщиной 0,55 мм, диаметром 140 мм, марка ТВ-140</t>
  </si>
  <si>
    <t>28</t>
  </si>
  <si>
    <t>ЛС 02-01-01 Поз.: 322</t>
  </si>
  <si>
    <t>Кладка наружных стен из камней керамических или силикатных: простых при высоте этажа до 4 м</t>
  </si>
  <si>
    <t>Объем = 11,4*0,2*0,065</t>
  </si>
  <si>
    <t>29</t>
  </si>
  <si>
    <t>ЛС 02-01-01 Поз.: 323</t>
  </si>
  <si>
    <t>Камни керамические лицевые, размером 250х120х140 мм, марка: 100</t>
  </si>
  <si>
    <t>Устройство зонтов над вентканалами  лист 1, 5   10/18-АР   42 м2,   лист 5  10/18-КР1</t>
  </si>
  <si>
    <t>30</t>
  </si>
  <si>
    <t>ЛС 02-01-01 Поз.: 324</t>
  </si>
  <si>
    <t>Устройство кровли из металлочерепицы по готовым прогонам: простая кровля</t>
  </si>
  <si>
    <t>Объем = 42 / 100</t>
  </si>
  <si>
    <t>31</t>
  </si>
  <si>
    <t>ЛС 02-01-01 Поз.: 325</t>
  </si>
  <si>
    <t>Металлочерепица «Монтеррей»</t>
  </si>
  <si>
    <t>32</t>
  </si>
  <si>
    <t>ЛС 02-01-01 Поз.: 326</t>
  </si>
  <si>
    <t>Профиль монтажный</t>
  </si>
  <si>
    <t>Объем = 148+30</t>
  </si>
  <si>
    <t>33</t>
  </si>
  <si>
    <t>ЛС 02-01-01 Поз.: 327</t>
  </si>
  <si>
    <t>Профиль крепежный из оцинкованной стали шляпный 50х20 мм, толщиной 1,2 мм</t>
  </si>
  <si>
    <t>Проемы лист 1, 12, 12.1 том 3 10/18-АР</t>
  </si>
  <si>
    <t>Окна</t>
  </si>
  <si>
    <t>34</t>
  </si>
  <si>
    <t>ЛС 02-01-01 Поз.: 329</t>
  </si>
  <si>
    <t>Установка в жилых и общественных зданиях оконных блоков из ПВХ профилей: поворотных (откидных, поворотно-откидных) с площадью проема более 2 м2 трехстворчатых, в том числе при наличии створок глухого остекления</t>
  </si>
  <si>
    <t>Объем = (1,674+1,674) / 100</t>
  </si>
  <si>
    <t>35</t>
  </si>
  <si>
    <t>ЛС 02-01-01 Поз.: 331.1</t>
  </si>
  <si>
    <t>Блок оконный пластиковый: трехстворчатый, с поворотной и поворотно-откидной створкой, двухкамерным стеклопакетом (32 мм), площадью до 3 м2</t>
  </si>
  <si>
    <t>Объем = 1,674+1,674</t>
  </si>
  <si>
    <t>36</t>
  </si>
  <si>
    <t>ЛС 02-01-01 Поз.: 335</t>
  </si>
  <si>
    <t>Установка подоконных досок из ПВХ: в каменных стенах толщиной до 0,51 м</t>
  </si>
  <si>
    <t>Объем = (224,68+0,3836*100) / 100</t>
  </si>
  <si>
    <t>37</t>
  </si>
  <si>
    <t>ЛС 02-01-01 Поз.: 336</t>
  </si>
  <si>
    <t>Доски подоконные ПВХ, шириной: 200 мм</t>
  </si>
  <si>
    <t>Объем = 224,68+38,36</t>
  </si>
  <si>
    <t>38</t>
  </si>
  <si>
    <t>ЛС 02-01-01 Поз.: 337</t>
  </si>
  <si>
    <t>Объем = (230,7*0,15) / 100</t>
  </si>
  <si>
    <t>39</t>
  </si>
  <si>
    <t>ЛС 02-01-01 Поз.: 338</t>
  </si>
  <si>
    <t>Установка блоков из ПВХ в наружных и внутренних дверных проемах: балконных в каменных стенах</t>
  </si>
  <si>
    <t>Объем = 23,04 / 100</t>
  </si>
  <si>
    <t>40</t>
  </si>
  <si>
    <t>ЛС 02-01-01 Поз.: 339</t>
  </si>
  <si>
    <t>Витраж наружный ПВХ Вн-1     1,16х2,38</t>
  </si>
  <si>
    <t>Двери металлические</t>
  </si>
  <si>
    <t>41</t>
  </si>
  <si>
    <t>ЛС 02-01-01 Поз.: 343</t>
  </si>
  <si>
    <t>Установка металлических дверных блоков в готовые проемы</t>
  </si>
  <si>
    <t>Объем = 2,17*1,01*2+2,07*1,01*1-2,0907</t>
  </si>
  <si>
    <t>42</t>
  </si>
  <si>
    <t>ЛС 02-01-01 Поз.: 344</t>
  </si>
  <si>
    <t>Блок дверной стальной наружный двупольный ДСН ДКН, площадь 2,73 м2 (ГОСТ 31173-2003)</t>
  </si>
  <si>
    <t>43</t>
  </si>
  <si>
    <t>ЛС 02-01-01 Поз.: 344.2</t>
  </si>
  <si>
    <t>Установка противопожарных дверей: однопольных глухих</t>
  </si>
  <si>
    <t>Объем = 02,07*1,01*1</t>
  </si>
  <si>
    <t>44</t>
  </si>
  <si>
    <t>ЛС 02-01-01 Поз.: 344.1</t>
  </si>
  <si>
    <t>Дверь противопожарная металлическая: однопольная ДПМ-01/30, размером 1000х2100 мм</t>
  </si>
  <si>
    <t>45</t>
  </si>
  <si>
    <t>ЛС 02-01-01 Поз.: 345</t>
  </si>
  <si>
    <t>Объем = 2,1*1,01*37+2,1*1,01*36+2,1*1,01*2</t>
  </si>
  <si>
    <t>46</t>
  </si>
  <si>
    <t>ЛС 02-01-01 Поз.: 346</t>
  </si>
  <si>
    <t>Блок дверной стальной внутренний однопольный ДСВ, площадь 2,1 м2 (ГОСТ 31173-2003)</t>
  </si>
  <si>
    <t>Двери противожарные</t>
  </si>
  <si>
    <t>47</t>
  </si>
  <si>
    <t>ЛС 02-01-01 Поз.: 347</t>
  </si>
  <si>
    <t>Объем = 2,1*1,01*11</t>
  </si>
  <si>
    <t>48</t>
  </si>
  <si>
    <t>ЛС 02-01-01 Поз.: 348</t>
  </si>
  <si>
    <t>Установка противопожарных дверей: двупольных глухих</t>
  </si>
  <si>
    <t>Объем = 2,1*1,31*9</t>
  </si>
  <si>
    <t>49</t>
  </si>
  <si>
    <t>ЛС 02-01-01 Поз.: 349</t>
  </si>
  <si>
    <t>50</t>
  </si>
  <si>
    <t>ЛС 02-01-01 Поз.: 350</t>
  </si>
  <si>
    <t>Дверь противопожарная металлическая: двупольная ДПМ-02/60, размером 1300х2100 мм</t>
  </si>
  <si>
    <t>51</t>
  </si>
  <si>
    <t>ЛС 02-01-01 Поз.: 351</t>
  </si>
  <si>
    <t>Доводчик дверной гидравлический TS-68 с зубчатым приводом (нагрузка до 90 кг)</t>
  </si>
  <si>
    <t>Объем = 11+9</t>
  </si>
  <si>
    <t>Двери ПВХ</t>
  </si>
  <si>
    <t>52</t>
  </si>
  <si>
    <t>ЛС 02-01-01 Поз.: 352</t>
  </si>
  <si>
    <t>Установка блоков из ПВХ в наружных и внутренних дверных проемах: в каменных стенах площадью проема до 3 м2</t>
  </si>
  <si>
    <t>Объем = (2,27*1,31*9) / 100</t>
  </si>
  <si>
    <t>53</t>
  </si>
  <si>
    <t>ЛС 02-01-01 Поз.: 353</t>
  </si>
  <si>
    <t>Блоки дверные внутренние: с заполнением стеклопакетами (ГОСТ 30970-2002)</t>
  </si>
  <si>
    <t>Двери деревянные</t>
  </si>
  <si>
    <t>54</t>
  </si>
  <si>
    <t>ЛС 02-01-01 Поз.: 354</t>
  </si>
  <si>
    <t>Установка блоков в наружных и внутренних дверных проемах: в перегородках и деревянных нерубленых стенах, площадь проема до 3 м2</t>
  </si>
  <si>
    <t>Объем = (2,1*0,7*122+2,1*0,9*194+2,1*1*8) / 100</t>
  </si>
  <si>
    <t>55</t>
  </si>
  <si>
    <t>ЛС 02-01-01 Поз.: 355</t>
  </si>
  <si>
    <t>Блоки дверные однопольные с полотном: глухим ДГ 21-7, площадь 1,39 м2; ДГ 21-8, площадь 1,59 м2</t>
  </si>
  <si>
    <t>Объем = 2,1*0,7*122</t>
  </si>
  <si>
    <t>56</t>
  </si>
  <si>
    <t>ЛС 02-01-01 Поз.: 356</t>
  </si>
  <si>
    <t>Блоки дверные однопольные с полотном: глухим ДГ 21-9, площадь 1,80 м2; ДГ 21-10, площадь 2,01 м2</t>
  </si>
  <si>
    <t>Объем = 2,1*0,9*194+2,1*1*8</t>
  </si>
  <si>
    <t>57</t>
  </si>
  <si>
    <t>ЛС 02-01-01 Поз.: 357</t>
  </si>
  <si>
    <t>Наличники из древесины типа: Н-1, Н-2 размером 13х34 мм</t>
  </si>
  <si>
    <t>58</t>
  </si>
  <si>
    <t>ЛС 02-01-01 Поз.: 358</t>
  </si>
  <si>
    <t>Скобяные изделия для блоков входных дверей в: здание двупольных</t>
  </si>
  <si>
    <t>компл.</t>
  </si>
  <si>
    <t>Откосы</t>
  </si>
  <si>
    <t>59</t>
  </si>
  <si>
    <t>ЛС 02-01-01 Поз.: 359</t>
  </si>
  <si>
    <t>Сплошное выравнивание внутренних поверхностей (однослойное оштукатуривание) из сухих растворных смесей толщиной до 10 мм: оконных и дверных откосов плоских</t>
  </si>
  <si>
    <t>Объем = (293,69+654,11) / 100</t>
  </si>
  <si>
    <t>60</t>
  </si>
  <si>
    <t>ЛС 02-01-01 Поз.: 360</t>
  </si>
  <si>
    <t>Смесь сухая: белая</t>
  </si>
  <si>
    <t>61</t>
  </si>
  <si>
    <t>ЛС 02-01-01 Поз.: 361</t>
  </si>
  <si>
    <t>Окраска водно-дисперсионными акриловыми составами улучшенная: по штукатурке стен</t>
  </si>
  <si>
    <t>62</t>
  </si>
  <si>
    <t>ЛС 02-01-01 Поз.: 362</t>
  </si>
  <si>
    <t>Грунтовка акриловая: ВД-АК-133</t>
  </si>
  <si>
    <t>63</t>
  </si>
  <si>
    <t>ЛС 02-01-01 Поз.: 363</t>
  </si>
  <si>
    <t>Краски водно-дисперсионные акрилатные: ВД-АК-104</t>
  </si>
  <si>
    <t>Полы  лист 16 том 3 10/18-АР</t>
  </si>
  <si>
    <t>Тип Б1  площадь 490 м2 техподполье (фундаментная плита)</t>
  </si>
  <si>
    <t>64</t>
  </si>
  <si>
    <t>ЛС 02-01-01 Поз.: 364</t>
  </si>
  <si>
    <t>Устройство покрытий: бетонных толщиной 30 мм</t>
  </si>
  <si>
    <t>Объем = 490 / 100</t>
  </si>
  <si>
    <t>65</t>
  </si>
  <si>
    <t>ЛС 02-01-01 Поз.: 365</t>
  </si>
  <si>
    <t>Устройство покрытий: на каждые 5 мм изменения толщины покрытия добавлять или исключать к расценке 11-01-015-01</t>
  </si>
  <si>
    <t>66</t>
  </si>
  <si>
    <t>ЛС 02-01-01 Поз.: 366</t>
  </si>
  <si>
    <t>Бетон тяжелый, крупность заполнителя: 10 мм, класс В15 (М200)</t>
  </si>
  <si>
    <t>Объем = 14,99+9,996</t>
  </si>
  <si>
    <t>67</t>
  </si>
  <si>
    <t>ЛС 02-01-01 Поз.: 367</t>
  </si>
  <si>
    <t>Армирование подстилающих слоев и набетонок</t>
  </si>
  <si>
    <t>Объем = 490*2,9/1000</t>
  </si>
  <si>
    <t>68</t>
  </si>
  <si>
    <t>ЛС 02-01-01 Поз.: 368</t>
  </si>
  <si>
    <t>Сетка сварная из арматурной проволоки диаметром: 5,0 мм, без покрытия, 100х100 мм</t>
  </si>
  <si>
    <t>69</t>
  </si>
  <si>
    <t>ЛС 02-01-01 Поз.: 369</t>
  </si>
  <si>
    <t>Железнение цементных покрытий</t>
  </si>
  <si>
    <t>Тип К1  площадь 67 м2</t>
  </si>
  <si>
    <t>70</t>
  </si>
  <si>
    <t>ЛС 02-01-01 Поз.: 370</t>
  </si>
  <si>
    <t>Устройство тепло- и звукоизоляции сплошной из плит: или матов минераловатных или стекловолокнистых</t>
  </si>
  <si>
    <t>Объем = 4,71 / 100</t>
  </si>
  <si>
    <t>71</t>
  </si>
  <si>
    <t>ЛС 02-01-01 Поз.: 371</t>
  </si>
  <si>
    <t>Пенополистирол экструдированный ТЕХНОНИКОЛЬ XPS CARBON 35-300</t>
  </si>
  <si>
    <t>72</t>
  </si>
  <si>
    <t>ЛС 02-01-01 Поз.: 372</t>
  </si>
  <si>
    <t>Устройство пароизоляции из полиэтиленовой пленки в один слой насухо</t>
  </si>
  <si>
    <t>73</t>
  </si>
  <si>
    <t>ЛС 02-01-01 Поз.: 373</t>
  </si>
  <si>
    <t>Устройство стяжек: цементных толщиной 20 мм</t>
  </si>
  <si>
    <t>74</t>
  </si>
  <si>
    <t>ЛС 02-01-01 Поз.: 374</t>
  </si>
  <si>
    <t>Устройство стяжек: на каждые 5 мм изменения толщины стяжки добавлять или исключать к расценке 11-01-011-01</t>
  </si>
  <si>
    <t>75</t>
  </si>
  <si>
    <t>ЛС 02-01-01 Поз.: 375</t>
  </si>
  <si>
    <t>Раствор готовый кладочный цементный марки: 150</t>
  </si>
  <si>
    <t>Объем = 0,072063+0,096084</t>
  </si>
  <si>
    <t>76</t>
  </si>
  <si>
    <t>ЛС 02-01-01 Поз.: 376</t>
  </si>
  <si>
    <t>Объем = 67*2,9/1000/67*4,71</t>
  </si>
  <si>
    <t>77</t>
  </si>
  <si>
    <t>ЛС 02-01-01 Поз.: 377</t>
  </si>
  <si>
    <t>Объем = 4,71*1,1</t>
  </si>
  <si>
    <t>78</t>
  </si>
  <si>
    <t>ЛС 02-01-01 Поз.: 378</t>
  </si>
  <si>
    <t>Устройство покрытий на растворе из сухой смеси с приготовлением раствора в построечных условиях из плиток: гладких неглазурованных керамических для полов одноцветных</t>
  </si>
  <si>
    <t>Объем = 67 / 100</t>
  </si>
  <si>
    <t>79</t>
  </si>
  <si>
    <t>ЛС 02-01-01 Поз.: 379</t>
  </si>
  <si>
    <t>Устройство плинтусов: из плиток керамических</t>
  </si>
  <si>
    <t>Объем = (26+58) / 100</t>
  </si>
  <si>
    <t>80</t>
  </si>
  <si>
    <t>ЛС 02-01-01 Поз.: 380</t>
  </si>
  <si>
    <t>Раствор готовый кладочный тяжелый цементный</t>
  </si>
  <si>
    <t>81</t>
  </si>
  <si>
    <t>ЛС 02-01-01 Поз.: 381</t>
  </si>
  <si>
    <t>Плитки керамические плинтусные прямые</t>
  </si>
  <si>
    <t>Тип  Л1 площадь 308 м2</t>
  </si>
  <si>
    <t>82</t>
  </si>
  <si>
    <t>ЛС 02-01-01 Поз.: 390</t>
  </si>
  <si>
    <t>Устройство покрытий из линолеума на клее</t>
  </si>
  <si>
    <t>Объем = 308 / 100</t>
  </si>
  <si>
    <t>83</t>
  </si>
  <si>
    <t>ЛС 02-01-01 Поз.: 391</t>
  </si>
  <si>
    <t>Мастика клеящая каучуковая "Спрут"</t>
  </si>
  <si>
    <t>кг</t>
  </si>
  <si>
    <t>84</t>
  </si>
  <si>
    <t>ЛС 02-01-01 Поз.: 392</t>
  </si>
  <si>
    <t>Линолеум коммерческий гетерогенный: "POLYSTYL CONTRACT" (толщина 2 мм, толщина защитного слоя 0,7 мм, класс 34/43, пож. безопасность Г1, В2, РП1, Д2, Т2)</t>
  </si>
  <si>
    <t>85</t>
  </si>
  <si>
    <t>ЛС 02-01-01 Поз.: 393</t>
  </si>
  <si>
    <t>Устройство плинтусов поливинилхлоридных: на винтах самонарезающих</t>
  </si>
  <si>
    <t>Объем = 377 / 100</t>
  </si>
  <si>
    <t>86</t>
  </si>
  <si>
    <t>ЛС 02-01-01 Поз.: 394</t>
  </si>
  <si>
    <t>Плинтуса для полов пластиковые, 19х48 мм</t>
  </si>
  <si>
    <t>87</t>
  </si>
  <si>
    <t>ЛС 02-01-01 Поз.: 395</t>
  </si>
  <si>
    <t>Заглушка торцевая для пластикового плинтуса левая, высота 48 мм</t>
  </si>
  <si>
    <t>100 шт</t>
  </si>
  <si>
    <t>Объем = 30,16 / 100</t>
  </si>
  <si>
    <t>88</t>
  </si>
  <si>
    <t>ЛС 02-01-01 Поз.: 396</t>
  </si>
  <si>
    <t>Заглушки торцевая для пластикового плинтуса правая, высота 48 мм</t>
  </si>
  <si>
    <t>89</t>
  </si>
  <si>
    <t>ЛС 02-01-01 Поз.: 397</t>
  </si>
  <si>
    <t>Соединитель для пластикового плинтуса, высота 48 мм</t>
  </si>
  <si>
    <t>Объем = 150,8 / 100</t>
  </si>
  <si>
    <t>90</t>
  </si>
  <si>
    <t>ЛС 02-01-01 Поз.: 398</t>
  </si>
  <si>
    <t>Уголок внутренний для пластикового плинтуса, высота 48 мм</t>
  </si>
  <si>
    <t>Объем = 26,39 / 100</t>
  </si>
  <si>
    <t>91</t>
  </si>
  <si>
    <t>ЛС 02-01-01 Поз.: 399</t>
  </si>
  <si>
    <t>Уголок наружный для пластикового плинтуса, высота 48 мм</t>
  </si>
  <si>
    <t>Тип К2 площадь 42 м2</t>
  </si>
  <si>
    <t>92</t>
  </si>
  <si>
    <t>ЛС 02-01-01 Поз.: 400</t>
  </si>
  <si>
    <t>Объем = 5,97 / 100</t>
  </si>
  <si>
    <t>93</t>
  </si>
  <si>
    <t>ЛС 02-01-01 Поз.: 401.1</t>
  </si>
  <si>
    <t>Пенополистирол экструдированный ТЕХНОНИКОЛЬ XPS CARBON 30-280 Стандарт</t>
  </si>
  <si>
    <t>Объем = 6,1491*0,1*1,03</t>
  </si>
  <si>
    <t>94</t>
  </si>
  <si>
    <t>ЛС 02-01-01 Поз.: 535</t>
  </si>
  <si>
    <t>95</t>
  </si>
  <si>
    <t>ЛС 02-01-01 Поз.: 402</t>
  </si>
  <si>
    <t>96</t>
  </si>
  <si>
    <t>ЛС 02-01-01 Поз.: 403</t>
  </si>
  <si>
    <t>97</t>
  </si>
  <si>
    <t>ЛС 02-01-01 Поз.: 404</t>
  </si>
  <si>
    <t>98</t>
  </si>
  <si>
    <t>ЛС 02-01-01 Поз.: 405</t>
  </si>
  <si>
    <t>Объем = 0,121788+0,091341</t>
  </si>
  <si>
    <t>99</t>
  </si>
  <si>
    <t>ЛС 02-01-01 Поз.: 406</t>
  </si>
  <si>
    <t>Объем = 42*2,9/1000/42*5,97</t>
  </si>
  <si>
    <t>100</t>
  </si>
  <si>
    <t>ЛС 02-01-01 Поз.: 407</t>
  </si>
  <si>
    <t>Объем = 5,97*1,1</t>
  </si>
  <si>
    <t>101</t>
  </si>
  <si>
    <t>ЛС 02-01-01 Поз.: 408</t>
  </si>
  <si>
    <t>Устройство гидроизоляции обмазочной: в один слой толщиной 2 мм</t>
  </si>
  <si>
    <t>102</t>
  </si>
  <si>
    <t>ЛС 02-01-01 Поз.: 409</t>
  </si>
  <si>
    <t>Объем = 33,19 / 100</t>
  </si>
  <si>
    <t>Тип К3 площадь 648 м2</t>
  </si>
  <si>
    <t>103</t>
  </si>
  <si>
    <t>ЛС 02-01-01 Поз.: 410</t>
  </si>
  <si>
    <t>Объем = 274 / 100</t>
  </si>
  <si>
    <t>104</t>
  </si>
  <si>
    <t>ЛС 02-01-01 Поз.: 411</t>
  </si>
  <si>
    <t>105</t>
  </si>
  <si>
    <t>ЛС 02-01-01 Поз.: 412</t>
  </si>
  <si>
    <t>Объем = 5,5896+8,3844</t>
  </si>
  <si>
    <t>106</t>
  </si>
  <si>
    <t>ЛС 02-01-01 Поз.: 413</t>
  </si>
  <si>
    <t>Объем = 648*2,9/1000/648*274</t>
  </si>
  <si>
    <t>107</t>
  </si>
  <si>
    <t>ЛС 02-01-01 Поз.: 414</t>
  </si>
  <si>
    <t>Объем = 274*1,1</t>
  </si>
  <si>
    <t>108</t>
  </si>
  <si>
    <t>ЛС 02-01-01 Поз.: 415</t>
  </si>
  <si>
    <t>109</t>
  </si>
  <si>
    <t>ЛС 02-01-01 Поз.: 416</t>
  </si>
  <si>
    <t>110</t>
  </si>
  <si>
    <t>ЛС 02-01-01 Поз.: 417</t>
  </si>
  <si>
    <t>Объем = 5,5896+2,7948</t>
  </si>
  <si>
    <t>111</t>
  </si>
  <si>
    <t>ЛС 02-01-01 Поз.: 418</t>
  </si>
  <si>
    <t>Объем = 648 / 100</t>
  </si>
  <si>
    <t>112</t>
  </si>
  <si>
    <t>ЛС 02-01-01 Поз.: 419</t>
  </si>
  <si>
    <t>Объем = (128,3+104+464) / 100</t>
  </si>
  <si>
    <t>113</t>
  </si>
  <si>
    <t>ЛС 02-01-01 Поз.: 420</t>
  </si>
  <si>
    <t>114</t>
  </si>
  <si>
    <t>ЛС 02-01-01 Поз.: 421</t>
  </si>
  <si>
    <t>Тип К 4 площадь 41 м2</t>
  </si>
  <si>
    <t>115</t>
  </si>
  <si>
    <t>ЛС 02-01-01 Поз.: 422</t>
  </si>
  <si>
    <t>Объем = 41 / 100</t>
  </si>
  <si>
    <t>116</t>
  </si>
  <si>
    <t>ЛС 02-01-01 Поз.: 423</t>
  </si>
  <si>
    <t>117</t>
  </si>
  <si>
    <t>ЛС 02-01-01 Поз.: 424</t>
  </si>
  <si>
    <t>Объем = 0,8364+0,4182</t>
  </si>
  <si>
    <t>118</t>
  </si>
  <si>
    <t>ЛС 02-01-01 Поз.: 425</t>
  </si>
  <si>
    <t>119</t>
  </si>
  <si>
    <t>ЛС 02-01-01 Поз.: 426</t>
  </si>
  <si>
    <t>Объем = 0,8 / 100</t>
  </si>
  <si>
    <t>120</t>
  </si>
  <si>
    <t>ЛС 02-01-01 Поз.: 427</t>
  </si>
  <si>
    <t>121</t>
  </si>
  <si>
    <t>ЛС 02-01-01 Поз.: 428</t>
  </si>
  <si>
    <t>Тип Л2 площадь 2462 м2</t>
  </si>
  <si>
    <t>122</t>
  </si>
  <si>
    <t>ЛС 02-01-01 Поз.: 429</t>
  </si>
  <si>
    <t>Устройство покрытий: из готовых ковров насухо на комнату</t>
  </si>
  <si>
    <t>123</t>
  </si>
  <si>
    <t>ЛС 02-01-01 Поз.: 430</t>
  </si>
  <si>
    <t>Пластины из вспененного полиэтилена толщиной: 10 мм</t>
  </si>
  <si>
    <t>124</t>
  </si>
  <si>
    <t>ЛС 02-01-01 Поз.: 431</t>
  </si>
  <si>
    <t>125</t>
  </si>
  <si>
    <t>ЛС 02-01-01 Поз.: 432</t>
  </si>
  <si>
    <t>126</t>
  </si>
  <si>
    <t>ЛС 02-01-01 Поз.: 433</t>
  </si>
  <si>
    <t>Объем = 10,63656+15,95484</t>
  </si>
  <si>
    <t>127</t>
  </si>
  <si>
    <t>ЛС 02-01-01 Поз.: 434</t>
  </si>
  <si>
    <t>Объем = 2462 / 100</t>
  </si>
  <si>
    <t>128</t>
  </si>
  <si>
    <t>ЛС 02-01-01 Поз.: 435</t>
  </si>
  <si>
    <t>Объем = 2462*2,9/1000</t>
  </si>
  <si>
    <t>129</t>
  </si>
  <si>
    <t>ЛС 02-01-01 Поз.: 436</t>
  </si>
  <si>
    <t>130</t>
  </si>
  <si>
    <t>ЛС 02-01-01 Поз.: 437</t>
  </si>
  <si>
    <t>131</t>
  </si>
  <si>
    <t>ЛС 02-01-01 Поз.: 438</t>
  </si>
  <si>
    <t>132</t>
  </si>
  <si>
    <t>ЛС 02-01-01 Поз.: 439</t>
  </si>
  <si>
    <t>133</t>
  </si>
  <si>
    <t>ЛС 02-01-01 Поз.: 440</t>
  </si>
  <si>
    <t>Объем = 3016 / 100</t>
  </si>
  <si>
    <t>134</t>
  </si>
  <si>
    <t>ЛС 02-01-01 Поз.: 441</t>
  </si>
  <si>
    <t>135</t>
  </si>
  <si>
    <t>ЛС 02-01-01 Поз.: 442</t>
  </si>
  <si>
    <t>Объем = 241,3 / 100</t>
  </si>
  <si>
    <t>136</t>
  </si>
  <si>
    <t>ЛС 02-01-01 Поз.: 443</t>
  </si>
  <si>
    <t>137</t>
  </si>
  <si>
    <t>ЛС 02-01-01 Поз.: 444</t>
  </si>
  <si>
    <t>Объем = 1206 / 100</t>
  </si>
  <si>
    <t>138</t>
  </si>
  <si>
    <t>ЛС 02-01-01 Поз.: 445</t>
  </si>
  <si>
    <t>Объем = 211,1 / 100</t>
  </si>
  <si>
    <t>139</t>
  </si>
  <si>
    <t>ЛС 02-01-01 Поз.: 446</t>
  </si>
  <si>
    <t>Тип К5 площадь 309 м2</t>
  </si>
  <si>
    <t>140</t>
  </si>
  <si>
    <t>ЛС 02-01-01 Поз.: 447</t>
  </si>
  <si>
    <t>Объем = 92,8 / 100</t>
  </si>
  <si>
    <t>141</t>
  </si>
  <si>
    <t>ЛС 02-01-01 Поз.: 448</t>
  </si>
  <si>
    <t>142</t>
  </si>
  <si>
    <t>ЛС 02-01-01 Поз.: 449</t>
  </si>
  <si>
    <t>143</t>
  </si>
  <si>
    <t>ЛС 02-01-01 Поз.: 450</t>
  </si>
  <si>
    <t>144</t>
  </si>
  <si>
    <t>ЛС 02-01-01 Поз.: 451</t>
  </si>
  <si>
    <t>145</t>
  </si>
  <si>
    <t>ЛС 02-01-01 Поз.: 452</t>
  </si>
  <si>
    <t>Объем = 309*2,9/1000/309*92,8</t>
  </si>
  <si>
    <t>146</t>
  </si>
  <si>
    <t>ЛС 02-01-01 Поз.: 453</t>
  </si>
  <si>
    <t>Объем = 92,8*1,1</t>
  </si>
  <si>
    <t>147</t>
  </si>
  <si>
    <t>ЛС 02-01-01 Поз.: 454</t>
  </si>
  <si>
    <t>Объем = 249,04 / 100</t>
  </si>
  <si>
    <t>148</t>
  </si>
  <si>
    <t>ЛС 02-01-01 Поз.: 455</t>
  </si>
  <si>
    <t>Тип С1 площадь  226 м2</t>
  </si>
  <si>
    <t>149</t>
  </si>
  <si>
    <t>ЛС 02-01-01 Поз.: 456</t>
  </si>
  <si>
    <t>Объем = 127,3 / 100</t>
  </si>
  <si>
    <t>150</t>
  </si>
  <si>
    <t>ЛС 02-01-01 Поз.: 457</t>
  </si>
  <si>
    <t>151</t>
  </si>
  <si>
    <t>ЛС 02-01-01 Поз.: 458</t>
  </si>
  <si>
    <t>Объем = 2,59692+1,94769</t>
  </si>
  <si>
    <t>152</t>
  </si>
  <si>
    <t>ЛС 02-01-01 Поз.: 459</t>
  </si>
  <si>
    <t>153</t>
  </si>
  <si>
    <t>ЛС 02-01-01 Поз.: 460</t>
  </si>
  <si>
    <t>Объем = 226*2,9/1000/226*127,3</t>
  </si>
  <si>
    <t>154</t>
  </si>
  <si>
    <t>ЛС 02-01-01 Поз.: 461</t>
  </si>
  <si>
    <t>Объем = 127,3*1,1</t>
  </si>
  <si>
    <t>155</t>
  </si>
  <si>
    <t>ЛС 02-01-01 Поз.: 462</t>
  </si>
  <si>
    <t>Объем = 226 / 100</t>
  </si>
  <si>
    <t>Поверхность крылец, лестниц, пандусов лист 1 том 3  10/18-АР</t>
  </si>
  <si>
    <t>156</t>
  </si>
  <si>
    <t>ЛС 02-01-01 Поз.: 463.1</t>
  </si>
  <si>
    <t>Устройство покрытий: из гранитных плит при количестве плит на 1 м2 до 3 шт.</t>
  </si>
  <si>
    <t>Объем = 57 / 100</t>
  </si>
  <si>
    <t>157</t>
  </si>
  <si>
    <t>ЛС 02-01-01 Поз.: 463.2</t>
  </si>
  <si>
    <t>Плиты полированные различной формы типа «брекчия»: гранитные</t>
  </si>
  <si>
    <t>158</t>
  </si>
  <si>
    <t>ЛС 02-01-01 Поз.: 463.3</t>
  </si>
  <si>
    <t>Песок природный для строительных: работ средний</t>
  </si>
  <si>
    <t>159</t>
  </si>
  <si>
    <t>ЛС 02-01-01 Поз.: 463.4</t>
  </si>
  <si>
    <t>Потолки лист 15 том 3 10/18-АР</t>
  </si>
  <si>
    <t>160</t>
  </si>
  <si>
    <t>ЛС 02-01-01 Поз.: 464</t>
  </si>
  <si>
    <t>Окраска водными составами внутри помещений клеевая: простая</t>
  </si>
  <si>
    <t>Объем = (13,85+11,8+28,38-0,0797*100) / 100</t>
  </si>
  <si>
    <t>161</t>
  </si>
  <si>
    <t>ЛС 02-01-01 Поз.: 467</t>
  </si>
  <si>
    <t>Третья шпатлевка при высококачественной окраске по штукатурке и сборным конструкциям: потолков, подготовленных под окраску</t>
  </si>
  <si>
    <t>Объем = 2469,93 / 100</t>
  </si>
  <si>
    <t>162</t>
  </si>
  <si>
    <t>ЛС 02-01-01 Поз.: 468</t>
  </si>
  <si>
    <t>Окраска водно-дисперсионными акриловыми составами улучшенная: по сборным конструкциям потолков, подготовленным под окраску</t>
  </si>
  <si>
    <t>Объем = (4,41+15,73+2,57+51,1+307,68+38,52+16,2+74,16+408,8+2461,44+308,16) / 100</t>
  </si>
  <si>
    <t>163</t>
  </si>
  <si>
    <t>ЛС 02-01-01 Поз.: 469</t>
  </si>
  <si>
    <t>164</t>
  </si>
  <si>
    <t>ЛС 02-01-01 Поз.: 470</t>
  </si>
  <si>
    <t>Краски водно-дисперсионные акрилатные: ВД-АК-24, интерьерные, повышенной устойчивости</t>
  </si>
  <si>
    <t>Стены лист 15 том 3 10/18-АР</t>
  </si>
  <si>
    <t>165</t>
  </si>
  <si>
    <t>ЛС 02-01-01 Поз.: 474</t>
  </si>
  <si>
    <t>Объем = (43,4+28,36+48,05-0,242*100) / 100</t>
  </si>
  <si>
    <t>штукатурка гипсовой смесью</t>
  </si>
  <si>
    <t>166</t>
  </si>
  <si>
    <t>ЛС 02-01-01 Поз.: 475.1</t>
  </si>
  <si>
    <t>Сплошное выравнивание внутренних поверхностей (однослойное оштукатуривание) из сухих растворных смесей толщиной до 10 мм: стен</t>
  </si>
  <si>
    <t>Объем = 1636,91 / 100</t>
  </si>
  <si>
    <t>167</t>
  </si>
  <si>
    <t>ЛС 02-01-01 Поз.: 475.9</t>
  </si>
  <si>
    <t>Сплошное выравнивание внутренних поверхностей (однослойное оштукатуривание) из сухих растворных смесей: на каждый 1 мм изменения толщины слоя добавлять или исключать к расценке 15-02-019-03 (приведение к толщине 20 мм)</t>
  </si>
  <si>
    <t>168</t>
  </si>
  <si>
    <t>ЛС 02-01-01 Поз.: 475.3</t>
  </si>
  <si>
    <t>Грунтовка воднодисперсионная CERESIT CT 17</t>
  </si>
  <si>
    <t>л</t>
  </si>
  <si>
    <t>Объем = 16,3691*100*0,15</t>
  </si>
  <si>
    <t>169</t>
  </si>
  <si>
    <t>ЛС 02-01-01 Поз.: 475.4</t>
  </si>
  <si>
    <t>Штукатурка гипсовая ВОЛМА Гипс-Актив</t>
  </si>
  <si>
    <t>Объем = 124753,99/7338,47*1636,91</t>
  </si>
  <si>
    <t>штукатурка цементно-песчаной смесью</t>
  </si>
  <si>
    <t>170</t>
  </si>
  <si>
    <t>ЛС 02-01-01 Поз.: 475.5</t>
  </si>
  <si>
    <t>Объем = 924,37 / 100</t>
  </si>
  <si>
    <t>171</t>
  </si>
  <si>
    <t>ЛС 02-01-01 Поз.: 475.10</t>
  </si>
  <si>
    <t>172</t>
  </si>
  <si>
    <t>ЛС 02-01-01 Поз.: 475.7</t>
  </si>
  <si>
    <t>Объем = 9,2437*100*0,15</t>
  </si>
  <si>
    <t>173</t>
  </si>
  <si>
    <t>ЛС 02-01-01 Поз.: 475.8</t>
  </si>
  <si>
    <t>Штукатурка цементная ВОЛМА Цемент-Актив</t>
  </si>
  <si>
    <t>Объем = 148344,04/5705,54*924,37</t>
  </si>
  <si>
    <t>174</t>
  </si>
  <si>
    <t>ЛС 02-01-01 Поз.: 476</t>
  </si>
  <si>
    <t>Объем = (67,5+156,6+345,6+280,8+1252,8) / 100</t>
  </si>
  <si>
    <t>175</t>
  </si>
  <si>
    <t>ЛС 02-01-01 Поз.: 477</t>
  </si>
  <si>
    <t>176</t>
  </si>
  <si>
    <t>ЛС 02-01-01 Поз.: 478</t>
  </si>
  <si>
    <t>177</t>
  </si>
  <si>
    <t>ЛС 02-01-01 Поз.: 479</t>
  </si>
  <si>
    <t>Третья шпатлевка при высококачественной окраске по штукатурке и сборным конструкциям: стен, подготовленных под окраску</t>
  </si>
  <si>
    <t>178</t>
  </si>
  <si>
    <t>ЛС 02-01-01 Поз.: 480</t>
  </si>
  <si>
    <t>Оклейка обоями стен по монолитной штукатурке и бетону: простыми и средней плотности</t>
  </si>
  <si>
    <t>Объем = (7903,04+987,88) / 100</t>
  </si>
  <si>
    <t>179</t>
  </si>
  <si>
    <t>ЛС 02-01-01 Поз.: 481</t>
  </si>
  <si>
    <t>Обои обыкновенного качества</t>
  </si>
  <si>
    <t>180</t>
  </si>
  <si>
    <t>ЛС 02-01-01 Поз.: 482</t>
  </si>
  <si>
    <t>Гладкая облицовка стен, столбов, пилястр и откосов (без карнизных, плинтусных и угловых плиток) без установки плиток туалетного гарнитура на клее из сухих смесей: по кирпичу и бетону</t>
  </si>
  <si>
    <t>181</t>
  </si>
  <si>
    <t>ЛС 02-01-01 Поз.: 483</t>
  </si>
  <si>
    <t>Клей для облицовочных работ водостойкий «Плюс» (сухая смесь)</t>
  </si>
  <si>
    <t>182</t>
  </si>
  <si>
    <t>ЛС 02-01-01 Поз.: 484</t>
  </si>
  <si>
    <t>Смесь сухая: (фуга) АТЛАС разных цветов для заделки швов водостойкая</t>
  </si>
  <si>
    <t>183</t>
  </si>
  <si>
    <t>ЛС 02-01-01 Поз.: 485</t>
  </si>
  <si>
    <t>Плитки керамические глазурованные для внутренней облицовки стен: гладкие с завалом белые</t>
  </si>
  <si>
    <t>Панель на кухне 800 мм  от уровня чистого пола</t>
  </si>
  <si>
    <t>184</t>
  </si>
  <si>
    <t>ЛС 02-01-01 Поз.: 486</t>
  </si>
  <si>
    <t>Штукатурка поверхностей внутри здания цементно-известковым или цементным раствором по камню и бетону: простая стен</t>
  </si>
  <si>
    <t>Объем = (24+192) / 100</t>
  </si>
  <si>
    <t>185</t>
  </si>
  <si>
    <t>ЛС 02-01-01 Поз.: 487</t>
  </si>
  <si>
    <t>186</t>
  </si>
  <si>
    <t>ЛС 02-01-01 Поз.: 488</t>
  </si>
  <si>
    <t>187</t>
  </si>
  <si>
    <t>ЛС 02-01-01 Поз.: 489</t>
  </si>
  <si>
    <t>188</t>
  </si>
  <si>
    <t>ЛС 02-01-01 Поз.: 490</t>
  </si>
  <si>
    <t>Ограждения металлические лист 14 том3 10/18-АР</t>
  </si>
  <si>
    <t>Ограждения лоджий</t>
  </si>
  <si>
    <t>189</t>
  </si>
  <si>
    <t>ЛС 02-01-01 Поз.: 491</t>
  </si>
  <si>
    <t>Объем = (48*3,1*2+16*2,8*2+6*2,86*2+2*3,3*2-2,1736*100) / 100</t>
  </si>
  <si>
    <t>Ограждения наружной лестницы, площадок и пандусов  ОГП</t>
  </si>
  <si>
    <t>190</t>
  </si>
  <si>
    <t>ЛС 02-01-01 Поз.: 493</t>
  </si>
  <si>
    <t>Объем = (20+5,8+4,1+7+1,15) / 100</t>
  </si>
  <si>
    <t>191</t>
  </si>
  <si>
    <t>ЛС 02-01-01 Поз.: 493.1</t>
  </si>
  <si>
    <t>Ограждения лестничных проемов, лестничные марши, пожарные лестницы</t>
  </si>
  <si>
    <t>192</t>
  </si>
  <si>
    <t>ЛС 02-01-01 Поз.: 494</t>
  </si>
  <si>
    <t>Сталь круглая нержавеющая марки: 12Х18Н10Т диаметром 10-250 мм</t>
  </si>
  <si>
    <t>Объем = (8*6,4350+32*1,2155+8*2,07+4*2,93+5*4+2*1,65)/1000</t>
  </si>
  <si>
    <t>Ограждение кровли</t>
  </si>
  <si>
    <t>193</t>
  </si>
  <si>
    <t>ЛС 02-01-01 Поз.: 495</t>
  </si>
  <si>
    <t>Ограждение кровель перилами</t>
  </si>
  <si>
    <t>Объем = 110,8 / 100</t>
  </si>
  <si>
    <t>194</t>
  </si>
  <si>
    <t>ЛС 02-01-01 Поз.: 496</t>
  </si>
  <si>
    <t>Жалюзийные решетки ЖР</t>
  </si>
  <si>
    <t>Вентиляционные решетки мусорной камеры В1 - 2 шт    лист 14  10/18-АР</t>
  </si>
  <si>
    <t>195</t>
  </si>
  <si>
    <t>ЛС 02-01-01 Поз.: 499</t>
  </si>
  <si>
    <t>Установка решеток жалюзийных площадью в свету: до 0,5 м2</t>
  </si>
  <si>
    <t>196</t>
  </si>
  <si>
    <t>ЛС 02-01-01 Поз.: 500</t>
  </si>
  <si>
    <t>Переплеты оконные, нестандартные, жалюзийные и защитные решетки из горячекатаных, холодногнутых профилей и труб</t>
  </si>
  <si>
    <t>Объем = (3,108+7*0,293)/1000+0,005159</t>
  </si>
  <si>
    <t>Козырьки над приямками  лист 42, 43   10/18-КР2.1,  лист 1 10/18-АР</t>
  </si>
  <si>
    <t>197</t>
  </si>
  <si>
    <t>ЛС 02-01-01 Поз.: 501</t>
  </si>
  <si>
    <t>Монтаж связей и распорок из одиночных и парных уголков, гнутосварных профилей для пролетов: до 24 м при высоте здания до 25 м</t>
  </si>
  <si>
    <t>Объем = (40,32+242,24+25,2+151,4+45,42+11,16)/1000</t>
  </si>
  <si>
    <t>198</t>
  </si>
  <si>
    <t>ЛС 02-01-01 Поз.: 502</t>
  </si>
  <si>
    <t>Сборка с помощью лебедок ручных (с установкой и снятием их в процессе работы) или вручную (мелких деталей): стремянки, связи, кронштейны, тормозные конструкции и пр.</t>
  </si>
  <si>
    <t>199</t>
  </si>
  <si>
    <t>ЛС 02-01-01 Поз.: 503</t>
  </si>
  <si>
    <t>Трубы стальные квадратные из стали марки ст1-3сп/пс размером: 60х60 мм, толщина стенки 4 мм</t>
  </si>
  <si>
    <t>Объем = 0,242+0,151+0,0454</t>
  </si>
  <si>
    <t>200</t>
  </si>
  <si>
    <t>ЛС 02-01-01 Поз.: 504</t>
  </si>
  <si>
    <t>Сталь полосовая: 80х8 мм, марка Ст3сп</t>
  </si>
  <si>
    <t>Объем = 0,0403+0,0252+0,01116</t>
  </si>
  <si>
    <t>201</t>
  </si>
  <si>
    <t>ЛС 02-01-01 Поз.: 505</t>
  </si>
  <si>
    <t>Огрунтовка металлических поверхностей за один раз: грунтовкой ГФ-021</t>
  </si>
  <si>
    <t>Объем = (8,8+6,4+2,2) / 100</t>
  </si>
  <si>
    <t>202</t>
  </si>
  <si>
    <t>ЛС 02-01-01 Поз.: 506</t>
  </si>
  <si>
    <t>Окраска металлических огрунтованных поверхностей: эмалью ПФ-115</t>
  </si>
  <si>
    <t>203</t>
  </si>
  <si>
    <t>ЛС 02-01-01 Поз.: 507</t>
  </si>
  <si>
    <t>Монтаж оконных фонарных покрытий из поликарбонатных и акриловых плит с боковыми планками, профилями и резиновыми прокладками</t>
  </si>
  <si>
    <t>Объем = (9,6+6+2) / 100</t>
  </si>
  <si>
    <t>204</t>
  </si>
  <si>
    <t>ЛС 02-01-01 Поз.: 508</t>
  </si>
  <si>
    <t>Поликарбонат сотовый толщиной: 16 мм прозрачный</t>
  </si>
  <si>
    <t>205</t>
  </si>
  <si>
    <t>ЛС 02-01-01 Поз.: 509</t>
  </si>
  <si>
    <t>Анкер забивной М10</t>
  </si>
  <si>
    <t>Объем = (128+80+24) / 100</t>
  </si>
  <si>
    <t>Мероприятия по обеспечению доступа инвалидов  10/18-ОДИ лист 1</t>
  </si>
  <si>
    <t>206</t>
  </si>
  <si>
    <t>ЛС 02-01-01 Поз.: 510</t>
  </si>
  <si>
    <t>Устройство покрытий на растворе из сухой смеси с приготовлением раствора в построечных условиях из плиток: рельефных глазурованных керамических для полов многоцветных</t>
  </si>
  <si>
    <t>Объем = (0,3*0,3*153) / 100</t>
  </si>
  <si>
    <t>207</t>
  </si>
  <si>
    <t>ЛС 02-01-01 Поз.: 511</t>
  </si>
  <si>
    <t>Плитки керамические для полов рельефные глазурованные, декорированные методом сериографии, квадратные и прямоугольные с: многоцветным рисунком толщиной 11 мм</t>
  </si>
  <si>
    <t>208</t>
  </si>
  <si>
    <t>ЛС 02-01-01 Поз.: 512</t>
  </si>
  <si>
    <t>Клей плиточный «Старатель-стандарт»</t>
  </si>
  <si>
    <t>209</t>
  </si>
  <si>
    <t>ЛС 02-01-01 Поз.: 513</t>
  </si>
  <si>
    <t>Затирка «Старатели» (разной цветности)</t>
  </si>
  <si>
    <t>210</t>
  </si>
  <si>
    <t>ЛС 02-01-01 Поз.: 514</t>
  </si>
  <si>
    <t>Клей полиуретановый двухкомпонентный марки UZIN МК-92 S</t>
  </si>
  <si>
    <t>Объем = 1*13,77</t>
  </si>
  <si>
    <t>211</t>
  </si>
  <si>
    <t>ЛС 02-01-01 Поз.: 515</t>
  </si>
  <si>
    <t>Тактильная  плитка ПВХ 300х300 конус</t>
  </si>
  <si>
    <t>Тактильная плитка уличная</t>
  </si>
  <si>
    <t>212</t>
  </si>
  <si>
    <t>ЛС 02-01-01 Поз.: 516</t>
  </si>
  <si>
    <t>Устройство бетонных плитных тротуаров с заполнением швов: песком</t>
  </si>
  <si>
    <t>Объем = (0,5*0,5*144) / 100</t>
  </si>
  <si>
    <t>213</t>
  </si>
  <si>
    <t>ЛС 02-01-01 Поз.: 517</t>
  </si>
  <si>
    <t>Тактильная уличная бетонная плитка</t>
  </si>
  <si>
    <t>Оборудование лестниц и лифтов</t>
  </si>
  <si>
    <t>214</t>
  </si>
  <si>
    <t>ЛС 02-01-01 Поз.: 518</t>
  </si>
  <si>
    <t>Оклейка стен поливинилхлоридной декоративно-отделочной самоклеющейся пленкой: по листовым материалам (применительно)</t>
  </si>
  <si>
    <t>Объем = ((49+48+182)*0,1) / 100</t>
  </si>
  <si>
    <t>215</t>
  </si>
  <si>
    <t>ЛС 02-01-01 Поз.: 519</t>
  </si>
  <si>
    <t>Шпатлевка клеевая</t>
  </si>
  <si>
    <t>216</t>
  </si>
  <si>
    <t>ЛС 02-01-01 Поз.: 520</t>
  </si>
  <si>
    <t>Клей фенолполивинилацетатный</t>
  </si>
  <si>
    <t>217</t>
  </si>
  <si>
    <t>ЛС 02-01-01 Поз.: 521</t>
  </si>
  <si>
    <t>Пленка поливинилхлоридная декоративно-отделочная самоклеющаяся марки ПДСПО-12</t>
  </si>
  <si>
    <t>1000 м2</t>
  </si>
  <si>
    <t>218</t>
  </si>
  <si>
    <t>ЛС 02-01-01 Поз.: 522</t>
  </si>
  <si>
    <t>Тактильные наклейки на перилах</t>
  </si>
  <si>
    <t>219</t>
  </si>
  <si>
    <t>ЛС 02-01-01 Поз.: 523</t>
  </si>
  <si>
    <t>Контрастная полоса для маркировки ступеней 0,1 м</t>
  </si>
  <si>
    <t>м.п.</t>
  </si>
  <si>
    <t>Объем = 49+48</t>
  </si>
  <si>
    <t>220</t>
  </si>
  <si>
    <t>ЛС 02-01-01 Поз.: 524</t>
  </si>
  <si>
    <t>Тактильные номера этажей</t>
  </si>
  <si>
    <t>221</t>
  </si>
  <si>
    <t>ЛС 02-01-01 Поз.: 525</t>
  </si>
  <si>
    <t>Контрастная лента для маркировки дверного проема 0,1м</t>
  </si>
  <si>
    <t>Мнемосхемы</t>
  </si>
  <si>
    <t>222</t>
  </si>
  <si>
    <t>ЛС 02-01-01 Поз.: 526</t>
  </si>
  <si>
    <t>Установка гарнитуры туалетной: вешалок, подстаканников, поручней для ванн и т.д.</t>
  </si>
  <si>
    <t>10 шт</t>
  </si>
  <si>
    <t>Объем = (35+9) / 10</t>
  </si>
  <si>
    <t>223</t>
  </si>
  <si>
    <t>ЛС 02-01-01 Поз.: 527</t>
  </si>
  <si>
    <t>Информационный знак о доступности помещения МГН</t>
  </si>
  <si>
    <t>224</t>
  </si>
  <si>
    <t>ЛС 02-01-01 Поз.: 528</t>
  </si>
  <si>
    <t>Тактильные планы эвакуации</t>
  </si>
  <si>
    <t>Монтаж мусоропровода лист 1 приложение А 10/18-АР</t>
  </si>
  <si>
    <t>225</t>
  </si>
  <si>
    <t>ЛС 02-01-01 Поз.: 529</t>
  </si>
  <si>
    <t>Монтаж мусоропровода со стволом из хризотилцементных труб в 9-этажных зданиях с пятью клапанами общей высотой 25 м</t>
  </si>
  <si>
    <t>мусоропровод</t>
  </si>
  <si>
    <t>226</t>
  </si>
  <si>
    <t>ЛС 02-01-01 Поз.: 530</t>
  </si>
  <si>
    <t>Клапаны для приема мусора на площадках лестничных клеток, емкостью ковша 12 л, размер 814х395х814 мм</t>
  </si>
  <si>
    <t>227</t>
  </si>
  <si>
    <t>ЛС 02-01-01 Поз.: 531</t>
  </si>
  <si>
    <t>Контейнер мусоросборный К-1 для мусоропровода</t>
  </si>
  <si>
    <t>228</t>
  </si>
  <si>
    <t>ЛС 02-01-01 Поз.: 532</t>
  </si>
  <si>
    <t>Окраска металлических деталей мусоропровода в 9-этажных зданиях с пятью клапанами</t>
  </si>
  <si>
    <t>Изоляция стены мусоросборной камеры лист 1 Общие указания   10/18-АР</t>
  </si>
  <si>
    <t>229</t>
  </si>
  <si>
    <t>ЛС 02-01-01 Поз.: 533</t>
  </si>
  <si>
    <t>Изоляция изделиями из волокнистых и зернистых материалов на битуме холодных поверхностей: стен и колонн прямоугольных</t>
  </si>
  <si>
    <t>Объем = 10,8*0,05</t>
  </si>
  <si>
    <t>230</t>
  </si>
  <si>
    <t>ЛС 02-01-01 Поз.: 534</t>
  </si>
  <si>
    <t>Плиты или маты теплоизоляционные</t>
  </si>
  <si>
    <t>Итого по разделу 1 Общестроительные работы</t>
  </si>
  <si>
    <t>Сумма НДС (ставка 20%) по позициям:1-230</t>
  </si>
  <si>
    <t>Всего с НДС</t>
  </si>
  <si>
    <t>Раздел 2. Система водоснабжения</t>
  </si>
  <si>
    <t>Холодный водопровод В1  том 5.2.1 10/18-ИОС2.1.СО лист 1-4</t>
  </si>
  <si>
    <t>Насосная установка</t>
  </si>
  <si>
    <t>231</t>
  </si>
  <si>
    <t>ЛС 02-01-02 Поз.: 1</t>
  </si>
  <si>
    <t>Установка насосов центробежных с электродвигателем, масса агрегата: до 0,1 т</t>
  </si>
  <si>
    <t>232
О</t>
  </si>
  <si>
    <t>ЛС 02-01-02 Поз.: 2</t>
  </si>
  <si>
    <t>Установка  GRUNDFOS HYDRO MPC-S-2 CR 3-10 555021/1,20/в*1,03*1,012</t>
  </si>
  <si>
    <t>компл</t>
  </si>
  <si>
    <t>233</t>
  </si>
  <si>
    <t>ЛС 02-01-02 Поз.: 3</t>
  </si>
  <si>
    <t>Установка вставок виброизолирующих к насосам давлением: 1,6 МПа диаметром 80 мм</t>
  </si>
  <si>
    <t>Объем = 1 / 10</t>
  </si>
  <si>
    <t>234</t>
  </si>
  <si>
    <t>ЛС 02-01-02 Поз.: 4</t>
  </si>
  <si>
    <t>Вставки виброизолирующие на давление: 1,6 МПа (16 кгс/см2), диаметром 80 мм</t>
  </si>
  <si>
    <t>Водомерный узел  24/19-ИОС2.2.СО лист 1</t>
  </si>
  <si>
    <t>235</t>
  </si>
  <si>
    <t>ЛС 02-01-02 Поз.: 5</t>
  </si>
  <si>
    <t>Установка водомерных узлов, поставляемых на место монтажа собранными в блоки, с обводной линией диаметром ввода: до 65 мм, диаметром водомера до 40 мм</t>
  </si>
  <si>
    <t>узел</t>
  </si>
  <si>
    <t>236</t>
  </si>
  <si>
    <t>ЛС 02-01-02 Поз.: 6</t>
  </si>
  <si>
    <t>Обвязки водомеров из стальных водогазопроводных бесшовных и сварных труб с фланцами, болтами, гайками, прокладками и муфтовой арматурой: (с обводной линией) диаметром до 80 мм</t>
  </si>
  <si>
    <t>237
О</t>
  </si>
  <si>
    <t>ЛС 02-01-02 Поз.: 7</t>
  </si>
  <si>
    <t>Счетчик холодной воды, марка: ОСВХ-40</t>
  </si>
  <si>
    <t>238</t>
  </si>
  <si>
    <t>ЛС 02-01-02 Поз.: 8</t>
  </si>
  <si>
    <t>Фильтры муфтовые BROEN V823 чугунные сетчатые, давлением 1,0 МПа (10 кгс/см2), диаметром: 40 мм, резьбовое присоединение 1 1/2"</t>
  </si>
  <si>
    <t>239
О</t>
  </si>
  <si>
    <t>ЛС 02-01-02 Поз.: 9</t>
  </si>
  <si>
    <t>Манометр для неагрессивных сред (класс точности 1.5) с резьбовым присоединением марка: МП-3У диаметром 100 мм</t>
  </si>
  <si>
    <t>240</t>
  </si>
  <si>
    <t>ЛС 02-01-02 Поз.: 10</t>
  </si>
  <si>
    <t>Задвижки параллельные фланцевые с выдвижным шпинделем для воды и пара давлением 1 Мпа (10 кгс/см2) 30ч6бр диаметром: 80 мм</t>
  </si>
  <si>
    <t>241</t>
  </si>
  <si>
    <t>ЛС 02-01-02 Поз.: 11</t>
  </si>
  <si>
    <t>Кран шаровой муфтовый 11Б27П1, диаметром: 32 мм</t>
  </si>
  <si>
    <t>242</t>
  </si>
  <si>
    <t>ЛС 02-01-02 Поз.: 12</t>
  </si>
  <si>
    <t>Краны регулирующие: трехходовые КРТПП, латунные диаметром 15 мм</t>
  </si>
  <si>
    <t>243</t>
  </si>
  <si>
    <t>ЛС 02-01-02 Поз.: 13</t>
  </si>
  <si>
    <t>Установка кранов поливочных диаметром: 25 мм</t>
  </si>
  <si>
    <t>244</t>
  </si>
  <si>
    <t>ЛС 02-01-02 Поз.: 14</t>
  </si>
  <si>
    <t>Рукава поливочные диаметром: 25 мм (Применительно Д 15мм)</t>
  </si>
  <si>
    <t>245</t>
  </si>
  <si>
    <t>ЛС 02-01-02 Поз.: 15</t>
  </si>
  <si>
    <t>Кран шаровый полипропиленовый PPRC PN20, диаметром: 20 мм</t>
  </si>
  <si>
    <t>246</t>
  </si>
  <si>
    <t>ЛС 02-01-02 Поз.: 16</t>
  </si>
  <si>
    <t>Кран шаровый полипропиленовый PPRC PN20, диаметром: 32 мм</t>
  </si>
  <si>
    <t>247</t>
  </si>
  <si>
    <t>ЛС 02-01-02 Поз.: 17</t>
  </si>
  <si>
    <t>Кран шаровый полипропиленовый PPRC PN20, диаметром: 50 мм</t>
  </si>
  <si>
    <t>248</t>
  </si>
  <si>
    <t>ЛС 02-01-02 Поз.: 18</t>
  </si>
  <si>
    <t>Кран шаровый полипропиленовый PPRC PN20, диаметром: 63 мм</t>
  </si>
  <si>
    <t>249</t>
  </si>
  <si>
    <t>ЛС 02-01-02 Поз.: 19</t>
  </si>
  <si>
    <t>Кран шаровый полипропиленовый PPRC PN20, диаметром: 63 мм (применительно Д 80мм)</t>
  </si>
  <si>
    <t>250</t>
  </si>
  <si>
    <t>ЛС 02-01-02 Поз.: 20</t>
  </si>
  <si>
    <t>Клапан обратный полипропиленовый Д80мм</t>
  </si>
  <si>
    <t>251</t>
  </si>
  <si>
    <t>ЛС 02-01-02 Поз.: 21</t>
  </si>
  <si>
    <t>Клапан обратный полипропиленовый Д20мм</t>
  </si>
  <si>
    <t>252</t>
  </si>
  <si>
    <t>ЛС 02-01-02 Поз.: 22</t>
  </si>
  <si>
    <t>Подводка гибкая армированная резиновая: 600 мм (применительно 700 мм)</t>
  </si>
  <si>
    <t>Объем = 72 / 10</t>
  </si>
  <si>
    <t>253</t>
  </si>
  <si>
    <t>ЛС 02-01-02 Поз.: 23</t>
  </si>
  <si>
    <t>Трубки дренажные (шланги) гофрированные для систем кондиционирования, диаметром 20 мм</t>
  </si>
  <si>
    <t>10 м</t>
  </si>
  <si>
    <t>Объем = (145*0,7) / 10</t>
  </si>
  <si>
    <t>254</t>
  </si>
  <si>
    <t>ЛС 02-01-02 Поз.: 24</t>
  </si>
  <si>
    <t>Установка счетчиков (водомеров) диаметром: до 40 мм</t>
  </si>
  <si>
    <t>255
О</t>
  </si>
  <si>
    <t>ЛС 02-01-02 Поз.: 25</t>
  </si>
  <si>
    <t>Счетчик холодной воды, марка: ВСХ-15</t>
  </si>
  <si>
    <t>256</t>
  </si>
  <si>
    <t>ЛС 02-01-02 Поз.: 26</t>
  </si>
  <si>
    <t>Фильтры муфтовые BROEN V823 чугунные сетчатые, давлением 1,0 МПа (10 кгс/см2), диаметром: 15 мм, резьбовое присоединение 1/2"</t>
  </si>
  <si>
    <t>257</t>
  </si>
  <si>
    <t>ЛС 02-01-02 Поз.: 27</t>
  </si>
  <si>
    <t>Прокладка внутренних трубопроводов водоснабжения и отопления из полипропиленовых труб: 90 мм</t>
  </si>
  <si>
    <t>Объем = 4,9 / 100</t>
  </si>
  <si>
    <t>258</t>
  </si>
  <si>
    <t>ЛС 02-01-02 Поз.: 28</t>
  </si>
  <si>
    <t>Трубопроводы напорные из полипропилена PPRS с гильзами и креплениями для холодного и горячего водоснабжения: PN10 SDR 11, диаметром 90 мм, толщина стенки 8,2 мм</t>
  </si>
  <si>
    <t>Объем = 0,49147*10</t>
  </si>
  <si>
    <t>259</t>
  </si>
  <si>
    <t>ЛС 02-01-02 Поз.: 29</t>
  </si>
  <si>
    <t>Прокладка внутренних трубопроводов водоснабжения и отопления из полипропиленовых труб: 63 мм</t>
  </si>
  <si>
    <t>Объем = 10 / 100</t>
  </si>
  <si>
    <t>260</t>
  </si>
  <si>
    <t>ЛС 02-01-02 Поз.: 30</t>
  </si>
  <si>
    <t>Трубопроводы напорные из полипропилена PPRS с гильзами и креплениями для холодного и горячего водоснабжения: PN10 SDR 11, диаметром 63 мм, толщина стенки 5,8 мм</t>
  </si>
  <si>
    <t>261</t>
  </si>
  <si>
    <t>ЛС 02-01-02 Поз.: 31</t>
  </si>
  <si>
    <t>Прокладка внутренних трубопроводов водоснабжения и отопления из полипропиленовых труб: 50 мм</t>
  </si>
  <si>
    <t>262</t>
  </si>
  <si>
    <t>ЛС 02-01-02 Поз.: 32</t>
  </si>
  <si>
    <t>Трубопроводы напорные из полипропилена PPRS с гильзами и креплениями для холодного и горячего водоснабжения: PN10 SDR 11, диаметром 50 мм, толщина стенки 4,6 мм</t>
  </si>
  <si>
    <t>Объем = 1,23098*10</t>
  </si>
  <si>
    <t>263</t>
  </si>
  <si>
    <t>ЛС 02-01-02 Поз.: 33</t>
  </si>
  <si>
    <t>Прокладка внутренних трубопроводов водоснабжения и отопления из полипропиленовых труб: 40 мм</t>
  </si>
  <si>
    <t>Объем = 6 / 100</t>
  </si>
  <si>
    <t>264</t>
  </si>
  <si>
    <t>ЛС 02-01-02 Поз.: 34</t>
  </si>
  <si>
    <t>Трубопроводы напорные из полипропилена PPRS с гильзами и креплениями для холодного и горячего водоснабжения: PN10 SDR 11, диаметром 40 мм, толщина стенки 3,7 мм</t>
  </si>
  <si>
    <t>Объем = 0,6072*10</t>
  </si>
  <si>
    <t>265</t>
  </si>
  <si>
    <t>ЛС 02-01-02 Поз.: 35</t>
  </si>
  <si>
    <t>Прокладка внутренних трубопроводов водоснабжения и отопления из полипропиленовых труб: 32 мм</t>
  </si>
  <si>
    <t>266</t>
  </si>
  <si>
    <t>ЛС 02-01-02 Поз.: 36</t>
  </si>
  <si>
    <t>Трубопроводы напорные из полипропилена PPRS с гильзами и креплениями для холодного и горячего водоснабжения: PN10 SDR 11, диаметром 32 мм, толщина стенки 2,9 мм</t>
  </si>
  <si>
    <t>Объем = 0,43473*10</t>
  </si>
  <si>
    <t>267</t>
  </si>
  <si>
    <t>ЛС 02-01-02 Поз.: 37</t>
  </si>
  <si>
    <t>Прокладка внутренних трубопроводов водоснабжения и отопления из полипропиленовых труб: 20 мм</t>
  </si>
  <si>
    <t>268</t>
  </si>
  <si>
    <t>ЛС 02-01-02 Поз.: 38</t>
  </si>
  <si>
    <t>Трубопроводы напорные из полипропилена PPRS с гильзами и креплениями для холодного и горячего водоснабжения: PN10 SDR 11, диаметром 20 мм, толщина стенки 1,9 мм</t>
  </si>
  <si>
    <t>Объем = 21,105*10</t>
  </si>
  <si>
    <t>269</t>
  </si>
  <si>
    <t>ЛС 02-01-02 Поз.: 39</t>
  </si>
  <si>
    <t>Изоляция трубопроводов цилиндрами и полуцилиндрами из минеральной ваты на синтетическом связующем</t>
  </si>
  <si>
    <t>Объем = 0,027+0,138+0,117+0,198+0,052+0,104</t>
  </si>
  <si>
    <t>270</t>
  </si>
  <si>
    <t>ЛС 02-01-02 Поз.: 40</t>
  </si>
  <si>
    <t>Цилиндры навивные, марка "ROCKWOOL 100" толщиной: 20 мм, диаметром 89 мм</t>
  </si>
  <si>
    <t>271</t>
  </si>
  <si>
    <t>ЛС 02-01-02 Поз.: 41</t>
  </si>
  <si>
    <t>Цилиндры навивные, марка "ROCKWOOL 100" толщиной: 20 мм, диаметром 60 мм</t>
  </si>
  <si>
    <t>272</t>
  </si>
  <si>
    <t>ЛС 02-01-02 Поз.: 42</t>
  </si>
  <si>
    <t>Цилиндры навивные, марка "ROCKWOOL 100" толщиной: 20 мм, диаметром 48 мм</t>
  </si>
  <si>
    <t>273</t>
  </si>
  <si>
    <t>ЛС 02-01-02 Поз.: 43</t>
  </si>
  <si>
    <t>Цилиндры навивные, марка "ROCKWOOL 100" толщиной: 25 мм, диаметром 32 мм (Применительно толщ. 20мм)</t>
  </si>
  <si>
    <t>274</t>
  </si>
  <si>
    <t>ЛС 02-01-02 Поз.: 44</t>
  </si>
  <si>
    <t>Цилиндры навивные, марка "ROCKWOOL 100" толщиной: 25 мм, диаметром 28 мм (Применительно толщ. 20мм)</t>
  </si>
  <si>
    <t>275</t>
  </si>
  <si>
    <t>ЛС 02-01-02 Поз.: 45</t>
  </si>
  <si>
    <t>Цилиндры навивные, марка "ROCKWOOL 100" толщиной: 25 мм, диаметром 42 мм (Применительно толщ. 20мм)</t>
  </si>
  <si>
    <t>276</t>
  </si>
  <si>
    <t>ЛС 02-01-02 Поз.: 46</t>
  </si>
  <si>
    <t>Трубки защитные гофрированные (Пешель Д25мм)</t>
  </si>
  <si>
    <t>277</t>
  </si>
  <si>
    <t>ЛС 02-01-02 Поз.: 47</t>
  </si>
  <si>
    <t>Прокладка трубопроводов водоснабжения из напорных полиэтиленовых труб наружным диаметром: 90 мм</t>
  </si>
  <si>
    <t>Объем = 5 / 100</t>
  </si>
  <si>
    <t>278</t>
  </si>
  <si>
    <t>ЛС 02-01-02 Поз.: 48</t>
  </si>
  <si>
    <t>труба ПЭ100 SDR26 Д 90</t>
  </si>
  <si>
    <t>279</t>
  </si>
  <si>
    <t>ЛС 02-01-02 Поз.: 49</t>
  </si>
  <si>
    <t>Заделка сальников при проходе труб через фундаменты или стены подвала диаметром: до 100 мм</t>
  </si>
  <si>
    <t>280</t>
  </si>
  <si>
    <t>ЛС 02-01-02 Поз.: 50</t>
  </si>
  <si>
    <t>Устройство внутриквартирного пожаротушения ПКБ в шкафчике</t>
  </si>
  <si>
    <t>281</t>
  </si>
  <si>
    <t>ЛС 02-01-02 Поз.: 51</t>
  </si>
  <si>
    <t>Оросители, насадки установок водяного и пенного пожаротушения: спринклерные</t>
  </si>
  <si>
    <t>Объем = 9 / 100</t>
  </si>
  <si>
    <t>282</t>
  </si>
  <si>
    <t>ЛС 02-01-02 Поз.: 52</t>
  </si>
  <si>
    <t>Ороситель дренчерный ДВВ-10</t>
  </si>
  <si>
    <t>Объем = 9 / 10</t>
  </si>
  <si>
    <t>283</t>
  </si>
  <si>
    <t>ЛС 02-01-02 Поз.: 53</t>
  </si>
  <si>
    <t>Дюбели монтажные 10х130 (10х132, 10х150) мм</t>
  </si>
  <si>
    <t>284</t>
  </si>
  <si>
    <t>ЛС 02-01-02 Поз.: 54</t>
  </si>
  <si>
    <t>Хомут металлический с шурупом для крепления трубопроводов диаметром: 20-25 мм</t>
  </si>
  <si>
    <t>Объем = (370+40) / 10</t>
  </si>
  <si>
    <t>285</t>
  </si>
  <si>
    <t>ЛС 02-01-02 Поз.: 55</t>
  </si>
  <si>
    <t>Хомут металлический с шурупом для крепления трубопроводов диаметром: 31-38 мм</t>
  </si>
  <si>
    <t>Объем = 15 / 10</t>
  </si>
  <si>
    <t>286</t>
  </si>
  <si>
    <t>ЛС 02-01-02 Поз.: 56</t>
  </si>
  <si>
    <t>Хомут металлический с шурупом для крепления трубопроводов диаметром: 48-53 мм</t>
  </si>
  <si>
    <t>Объем = 25 / 10</t>
  </si>
  <si>
    <t>287</t>
  </si>
  <si>
    <t>ЛС 02-01-02 Поз.: 57</t>
  </si>
  <si>
    <t>Хомут металлический с шурупом для крепления трубопроводов диаметром: 83-92 мм</t>
  </si>
  <si>
    <t>Объем = 10 / 10</t>
  </si>
  <si>
    <t>Горячий водопровод Т3, Т4том 5.2.1 10/18-ИОС2.1.СО лист 4-5</t>
  </si>
  <si>
    <t>288</t>
  </si>
  <si>
    <t>ЛС 02-01-02 Поз.: 58</t>
  </si>
  <si>
    <t>289</t>
  </si>
  <si>
    <t>ЛС 02-01-02 Поз.: 59</t>
  </si>
  <si>
    <t>Установка смесителей</t>
  </si>
  <si>
    <t>Объем = (73+72+71+2) / 10</t>
  </si>
  <si>
    <t>290</t>
  </si>
  <si>
    <t>ЛС 02-01-02 Поз.: 60</t>
  </si>
  <si>
    <t>Смесители для ванн: СМ-В-ШТ с душевой сеткой на гибком шланге, с кнопочным переключателем, с латунными маховичками, штангой</t>
  </si>
  <si>
    <t>291</t>
  </si>
  <si>
    <t>ЛС 02-01-02 Поз.: 61</t>
  </si>
  <si>
    <t>Смеситель латунный с гальванопокрытием для мойки настольный, с верхней камерой смешения</t>
  </si>
  <si>
    <t>292</t>
  </si>
  <si>
    <t>ЛС 02-01-02 Поз.: 62</t>
  </si>
  <si>
    <t>Смесители для умывальников: СМ-УМ-ЦА настольные, с верхней камерой смешения, центральные, с аэратором</t>
  </si>
  <si>
    <t>293</t>
  </si>
  <si>
    <t>ЛС 02-01-02 Поз.: 63</t>
  </si>
  <si>
    <t>Смеситель GROHE Grotherm 2000 Speciol центральный с универсальным термостатом (Применительно смеситель для умывальника сенсорного с термостатической регулировкой)</t>
  </si>
  <si>
    <t>294</t>
  </si>
  <si>
    <t>ЛС 02-01-02 Поз.: 64</t>
  </si>
  <si>
    <t>295</t>
  </si>
  <si>
    <t>ЛС 02-01-02 Поз.: 65</t>
  </si>
  <si>
    <t>Объем = 800 / 100</t>
  </si>
  <si>
    <t>296</t>
  </si>
  <si>
    <t>ЛС 02-01-02 Поз.: 66</t>
  </si>
  <si>
    <t>Трубопроводы напорные из полипропилена PPRS с гильзами и креплениями для холодного и горячего водоснабжения: PN20 SDR 6, диаметром 20 мм, толщина стенки 3,4 мм</t>
  </si>
  <si>
    <t>297</t>
  </si>
  <si>
    <t>ЛС 02-01-02 Поз.: 67</t>
  </si>
  <si>
    <t>Трубки защитные гофрированные (пешель Д25мм)</t>
  </si>
  <si>
    <t>Крепление для трубопроводов и арматуры к стене</t>
  </si>
  <si>
    <t>298</t>
  </si>
  <si>
    <t>ЛС 02-01-02 Поз.: 68</t>
  </si>
  <si>
    <t>Объем = 80 / 10</t>
  </si>
  <si>
    <t>299</t>
  </si>
  <si>
    <t>ЛС 02-01-02 Поз.: 69</t>
  </si>
  <si>
    <t>Шпильки (подвеска резьбовая ПР-8)</t>
  </si>
  <si>
    <t>300</t>
  </si>
  <si>
    <t>ЛС 02-01-02 Поз.: 70</t>
  </si>
  <si>
    <t>Дюбели пластмассовые с шурупами 8х40 мм</t>
  </si>
  <si>
    <t>Объем = 80 / 100</t>
  </si>
  <si>
    <t>Итого по разделу 2 Система водоснабжения</t>
  </si>
  <si>
    <t xml:space="preserve">     в том числе:</t>
  </si>
  <si>
    <t xml:space="preserve">          Подрядные работы</t>
  </si>
  <si>
    <t xml:space="preserve">          Оборудование</t>
  </si>
  <si>
    <t>Сумма НДС (ставка 20%) по позициям:231-300</t>
  </si>
  <si>
    <t>Раздел 3. Система водоотведения</t>
  </si>
  <si>
    <t>Канализация хоз бытовая К1  том 5.3.1  10/18-ИОС3.1.СО лист1-2</t>
  </si>
  <si>
    <t>301</t>
  </si>
  <si>
    <t>ЛС 02-01-03 Поз.: 1</t>
  </si>
  <si>
    <t>Прокладка внутренних трубопроводов канализации из полипропиленовых труб диаметром: 50 мм</t>
  </si>
  <si>
    <t>Объем = 437 / 100</t>
  </si>
  <si>
    <t>302</t>
  </si>
  <si>
    <t>ЛС 02-01-03 Поз.: 2</t>
  </si>
  <si>
    <t>Трубы безнапорные канализационные из полипропилена, диаметром: 50 мм</t>
  </si>
  <si>
    <t>303</t>
  </si>
  <si>
    <t>ЛС 02-01-03 Поз.: 3</t>
  </si>
  <si>
    <t>Прокладка внутренних трубопроводов канализации из полипропиленовых труб диаметром: 110 мм</t>
  </si>
  <si>
    <t>304</t>
  </si>
  <si>
    <t>ЛС 02-01-03 Поз.: 4</t>
  </si>
  <si>
    <t>Трубы безнапорные канализационные из полипропилена, диаметром: 110 мм</t>
  </si>
  <si>
    <t>305</t>
  </si>
  <si>
    <t>ЛС 02-01-03 Поз.: 5</t>
  </si>
  <si>
    <t>Обертывание поверхности изоляции рулонными материалами насухо с проклейкой швов</t>
  </si>
  <si>
    <t>Объем = 15 / 100</t>
  </si>
  <si>
    <t>306</t>
  </si>
  <si>
    <t>ЛС 02-01-03 Поз.: 6</t>
  </si>
  <si>
    <t>Рубероид кровельный с пылевидной посыпкой марки РКП- 350б</t>
  </si>
  <si>
    <t>307</t>
  </si>
  <si>
    <t>ЛС 02-01-03 Поз.: 7</t>
  </si>
  <si>
    <t>Прокладка трубопроводов канализации из полиэтиленовых труб высокой плотности диаметром: 200 мм (ФУТЛЯР)</t>
  </si>
  <si>
    <t>Объем = 6,5 / 100</t>
  </si>
  <si>
    <t>308</t>
  </si>
  <si>
    <t>ЛС 02-01-03 Поз.: 8</t>
  </si>
  <si>
    <t>Трубы напорные из полиэтилена низкого давления среднего типа, наружным диаметром: 315 мм</t>
  </si>
  <si>
    <t>Объем = 6,487 / 10</t>
  </si>
  <si>
    <t>309</t>
  </si>
  <si>
    <t>ЛС 02-01-03 Поз.: 9</t>
  </si>
  <si>
    <t>Ревизия полипропиленовая с крышкой диаметром 100 мм</t>
  </si>
  <si>
    <t>310</t>
  </si>
  <si>
    <t>ЛС 02-01-03 Поз.: 10</t>
  </si>
  <si>
    <t>Ревизия полипропиленовая с крышкой диаметром 100 мм (прочистка)</t>
  </si>
  <si>
    <t>311</t>
  </si>
  <si>
    <t>ЛС 02-01-03 Поз.: 11</t>
  </si>
  <si>
    <t>Ревизия полипропиленовая с крышкой диаметром 100 мм (прочистка) Применительно 50 мм</t>
  </si>
  <si>
    <t>312</t>
  </si>
  <si>
    <t>ЛС 02-01-03 Поз.: 12</t>
  </si>
  <si>
    <t>Установка унитазов: с бачком непосредственно присоединенным</t>
  </si>
  <si>
    <t>10 компл.</t>
  </si>
  <si>
    <t>313</t>
  </si>
  <si>
    <t>ЛС 02-01-03 Поз.: 13</t>
  </si>
  <si>
    <t>Унитаз-компакт «Комфорт»</t>
  </si>
  <si>
    <t>314</t>
  </si>
  <si>
    <t>ЛС 02-01-03 Поз.: 14</t>
  </si>
  <si>
    <t>Бачки смывные: полуфарфоровые и фарфоровые с арматурой непосредственно устанавливаемые на унитазы</t>
  </si>
  <si>
    <t>315</t>
  </si>
  <si>
    <t>ЛС 02-01-03 Поз.: 15</t>
  </si>
  <si>
    <t>Бачки смывные: полуфарфоровые и фарфоровые с арматурой непосредственно устанавливаемые на унитазы (применительно)</t>
  </si>
  <si>
    <t>316</t>
  </si>
  <si>
    <t>ЛС 02-01-03 Поз.: 16</t>
  </si>
  <si>
    <t>Устройство смывное электронное автоматическое для писсуаров и унитазов наружного монтажа, с инфракрасным датчиком, с внешним подводом воды, электропитанием от батарейки 6 V DC CE-значок, металлический корпус</t>
  </si>
  <si>
    <t>317</t>
  </si>
  <si>
    <t>ЛС 02-01-03 Поз.: 17</t>
  </si>
  <si>
    <t>Манжеты резиновые к унитазу</t>
  </si>
  <si>
    <t>318</t>
  </si>
  <si>
    <t>ЛС 02-01-03 Поз.: 18</t>
  </si>
  <si>
    <t>Установка умывальников одиночных: с подводкой холодной и горячей воды</t>
  </si>
  <si>
    <t>Объем = 73 / 10</t>
  </si>
  <si>
    <t>319</t>
  </si>
  <si>
    <t>ЛС 02-01-03 Поз.: 19</t>
  </si>
  <si>
    <t>Умывальники полуфарфоровые и фарфоровые с краном настольным, кронштейнами, сифоном бутылочным латунным и выпуском,: овальные со скрытыми установочными поверхностями без спинки размером 550х480х185 мм</t>
  </si>
  <si>
    <t>320</t>
  </si>
  <si>
    <t>ЛС 02-01-03 Поз.: 20</t>
  </si>
  <si>
    <t>Установка ванн купальных: прямых стальных</t>
  </si>
  <si>
    <t>Объем = (36+36) / 10</t>
  </si>
  <si>
    <t>321</t>
  </si>
  <si>
    <t>ЛС 02-01-03 Поз.: 21</t>
  </si>
  <si>
    <t>Ванны купальные прямобортные стальные эмалированные с 2-мя стальными подставками, с прокладками, уравнителем электрических потенциалов, с пластмассовыми выпуском, сифоном, переливной трубой и переливом: ВСТ размером 1500х700х560 мм</t>
  </si>
  <si>
    <t>322</t>
  </si>
  <si>
    <t>ЛС 02-01-03 Поз.: 22</t>
  </si>
  <si>
    <t>Ванна стальная 1700 мм</t>
  </si>
  <si>
    <t>323</t>
  </si>
  <si>
    <t>ЛС 02-01-03 Поз.: 23</t>
  </si>
  <si>
    <t>Установка поддонов душевых: чугунных и стальных мелких</t>
  </si>
  <si>
    <t>324</t>
  </si>
  <si>
    <t>ЛС 02-01-03 Поз.: 24</t>
  </si>
  <si>
    <t>Поддоны душевые эмалированные: стальные, размером 900х900х150 мм (без обвязки)</t>
  </si>
  <si>
    <t>325</t>
  </si>
  <si>
    <t>ЛС 02-01-03 Поз.: 25</t>
  </si>
  <si>
    <t>Сифон трубный для душевого поддона "VIR"</t>
  </si>
  <si>
    <t>326</t>
  </si>
  <si>
    <t>ЛС 02-01-03 Поз.: 26</t>
  </si>
  <si>
    <t>Установка моек: на одно отделение</t>
  </si>
  <si>
    <t>327</t>
  </si>
  <si>
    <t>ЛС 02-01-03 Поз.: 27</t>
  </si>
  <si>
    <t>Мойки стальные эмалированные на одно отделение с одной чашей : с креплениями МСК размером 500х500х198</t>
  </si>
  <si>
    <t>328</t>
  </si>
  <si>
    <t>ЛС 02-01-03 Поз.: 28</t>
  </si>
  <si>
    <t>Сифон пластмассовый бутылочный унифицированный с выпуском и вертикальным отводом СБУв (ГОСТ 23289-94)</t>
  </si>
  <si>
    <t>329</t>
  </si>
  <si>
    <t>ЛС 02-01-03 Поз.: 29</t>
  </si>
  <si>
    <t>Баки расширительные навесные, емкостью: 5 л</t>
  </si>
  <si>
    <t>330</t>
  </si>
  <si>
    <t>ЛС 02-01-03 Поз.: 30</t>
  </si>
  <si>
    <t>Муфта противопожарная, марки ФЕНИКС ППМ-110</t>
  </si>
  <si>
    <t>331</t>
  </si>
  <si>
    <t>ЛС 02-01-03 Поз.: 31</t>
  </si>
  <si>
    <t>Муфты противопожарные для пластиковых труб Огракс ПМ-50/40</t>
  </si>
  <si>
    <t>Крепление для трубопроводов к стене</t>
  </si>
  <si>
    <t>332</t>
  </si>
  <si>
    <t>ЛС 02-01-03 Поз.: 32</t>
  </si>
  <si>
    <t>Объем = 680 / 10</t>
  </si>
  <si>
    <t>333</t>
  </si>
  <si>
    <t>ЛС 02-01-03 Поз.: 33</t>
  </si>
  <si>
    <t>Хомут металлический с шурупом для крепления трубопроводов диаметром: 108-116 мм</t>
  </si>
  <si>
    <t>Объем = 330 / 10</t>
  </si>
  <si>
    <t>334</t>
  </si>
  <si>
    <t>ЛС 02-01-03 Поз.: 34</t>
  </si>
  <si>
    <t>Шпилька резьбовая М8-2000</t>
  </si>
  <si>
    <t>335</t>
  </si>
  <si>
    <t>ЛС 02-01-03 Поз.: 35</t>
  </si>
  <si>
    <t>Шпилька резьбовая М10-2000</t>
  </si>
  <si>
    <t>336</t>
  </si>
  <si>
    <t>ЛС 02-01-03 Поз.: 36</t>
  </si>
  <si>
    <t>Дюбели пластмассовые с шурупами 10х50 мм</t>
  </si>
  <si>
    <t>Объем = 680 / 100</t>
  </si>
  <si>
    <t>337</t>
  </si>
  <si>
    <t>ЛС 02-01-03 Поз.: 37</t>
  </si>
  <si>
    <t>Дюбели пластмассовые с шурупами 12х70 мм</t>
  </si>
  <si>
    <t>Объем = 330 / 100</t>
  </si>
  <si>
    <t>Крепление трубопроводов к перекрытию</t>
  </si>
  <si>
    <t>338</t>
  </si>
  <si>
    <t>ЛС 02-01-03 Поз.: 38</t>
  </si>
  <si>
    <t>Сталь полосовая: горячекатаная, марки Ст3, толщина 2-6 мм, ширина 30-40 мм, перфорированная</t>
  </si>
  <si>
    <t>339</t>
  </si>
  <si>
    <t>ЛС 02-01-03 Поз.: 39</t>
  </si>
  <si>
    <t>Болт анкерный с гайкой, размер: 8,0х85 мм</t>
  </si>
  <si>
    <t>Объем = 26 / 100</t>
  </si>
  <si>
    <t>Футляр</t>
  </si>
  <si>
    <t>340</t>
  </si>
  <si>
    <t>ЛС 02-01-03 Поз.: 40</t>
  </si>
  <si>
    <t>Сверление вертикальных отверстий в бетонных конструкциях полов перфоратором глубиной 100 мм диаметром: 150 мм</t>
  </si>
  <si>
    <t>Объем = 1 / 100</t>
  </si>
  <si>
    <t>341</t>
  </si>
  <si>
    <t>ЛС 02-01-03 Поз.: 41</t>
  </si>
  <si>
    <t>На каждые 10 мм изменения глубины сверления добавлять или исключать: к расценке 46-03-013-01</t>
  </si>
  <si>
    <t>342</t>
  </si>
  <si>
    <t>ЛС 02-01-03 Поз.: 42</t>
  </si>
  <si>
    <t>Заделка сальников при проходе труб через фундаменты или стены подвала диаметром: до 300 мм</t>
  </si>
  <si>
    <t>Узел прохода через кровлю</t>
  </si>
  <si>
    <t>343</t>
  </si>
  <si>
    <t>ЛС 02-01-03 Поз.: 43</t>
  </si>
  <si>
    <t>Установка узлов прохода вытяжных вентиляционных шахт диаметром патрубка: до 250 мм</t>
  </si>
  <si>
    <t>Объем = 14 / 10</t>
  </si>
  <si>
    <t>344</t>
  </si>
  <si>
    <t>ЛС 02-01-03 Поз.: 44</t>
  </si>
  <si>
    <t>кровельный проходной элемент HL200</t>
  </si>
  <si>
    <t>Внутренний водосток К2  том 5.3.1  10/18-ИОС3.1.СО лист 3</t>
  </si>
  <si>
    <t>345</t>
  </si>
  <si>
    <t>ЛС 02-01-03 Поз.: 47</t>
  </si>
  <si>
    <t>Прокладка трубопроводов водоснабжения из напорных полиэтиленовых труб наружным диаметром: 110 мм</t>
  </si>
  <si>
    <t>Объем = 60 / 100</t>
  </si>
  <si>
    <t>346</t>
  </si>
  <si>
    <t>ЛС 02-01-03 Поз.: 48</t>
  </si>
  <si>
    <t>Труба: ПЭ 80 SDR 26, наружный диаметр 110 мм (ГОСТ 18599- 2001)</t>
  </si>
  <si>
    <t>Объем = 59,76 / 10</t>
  </si>
  <si>
    <t>347</t>
  </si>
  <si>
    <t>ЛС 02-01-03 Поз.: 49</t>
  </si>
  <si>
    <t>Прокладка трубопроводов отопления и водоснабжения из стальных электросварных труб диаметром: 100 мм (выпуск через кровлю)</t>
  </si>
  <si>
    <t>Объем = 30 / 100</t>
  </si>
  <si>
    <t>348</t>
  </si>
  <si>
    <t>ЛС 02-01-03 Поз.: 50</t>
  </si>
  <si>
    <t>Трубы стальные электросварные прямошовные (ГОСТ 10704-91), наружный диаметр: 108 мм, толщина стенки 4,0 мм</t>
  </si>
  <si>
    <t>349</t>
  </si>
  <si>
    <t>ЛС 02-01-03 Поз.: 51</t>
  </si>
  <si>
    <t>Затворы гидравлические диаметром: до 100 мм</t>
  </si>
  <si>
    <t>350</t>
  </si>
  <si>
    <t>ЛС 02-01-03 Поз.: 52</t>
  </si>
  <si>
    <t>Ревизионный люк: 30х30 см</t>
  </si>
  <si>
    <t>351</t>
  </si>
  <si>
    <t>ЛС 02-01-03 Поз.: 53</t>
  </si>
  <si>
    <t>Тройники косые под 60 градусов диаметром: 100х100 мм</t>
  </si>
  <si>
    <t>352</t>
  </si>
  <si>
    <t>ЛС 02-01-03 Поз.: 54</t>
  </si>
  <si>
    <t>Заглушки стальные бесшовные приварные диаметром: 100 мм</t>
  </si>
  <si>
    <t>353</t>
  </si>
  <si>
    <t>ЛС 02-01-03 Поз.: 55</t>
  </si>
  <si>
    <t>Установка вентилей, задвижек, затворов, клапанов обратных, кранов проходных на трубопроводах из стальных труб диаметром: до 50 мм</t>
  </si>
  <si>
    <t>354</t>
  </si>
  <si>
    <t>ЛС 02-01-03 Поз.: 56</t>
  </si>
  <si>
    <t>Кран шаровый проходной сальниковый фланцевый 11ч37п для воды, нефти и масла, давлением 1 МПа (10 кгс/см2), диаметром: 50 мм</t>
  </si>
  <si>
    <t>355</t>
  </si>
  <si>
    <t>ЛС 02-01-03 Поз.: 57</t>
  </si>
  <si>
    <t>Фланцы стальные плоские приварные из стали ВСт3сп2, ВСт3сп3, давлением: 0,6 МПа (6 кгс/см2), диаметром 50 мм</t>
  </si>
  <si>
    <t>Объем = 2+2</t>
  </si>
  <si>
    <t>356</t>
  </si>
  <si>
    <t>ЛС 02-01-03 Поз.: 58</t>
  </si>
  <si>
    <t>Втулка полиэтиленовая с удлиненным хвостовиком под фланец SDR 11, диаметр: 63 мм (ТУ2248-001-18425183-01)</t>
  </si>
  <si>
    <t>357</t>
  </si>
  <si>
    <t>ЛС 02-01-03 Поз.: 59</t>
  </si>
  <si>
    <t>Дренажная канализация (К2Н)</t>
  </si>
  <si>
    <t>358</t>
  </si>
  <si>
    <t>ЛС 02-01-03 Поз.: 60</t>
  </si>
  <si>
    <t>Насос погружной заливочный, масса 0,11 т</t>
  </si>
  <si>
    <t>359
О</t>
  </si>
  <si>
    <t>ЛС 02-01-03 Поз.: 61</t>
  </si>
  <si>
    <t>насос погружной дренажный Wilo TMW 32/8 Twister 0.37 Квт</t>
  </si>
  <si>
    <t>360</t>
  </si>
  <si>
    <t>ЛС 02-01-03 Поз.: 62</t>
  </si>
  <si>
    <t>Прокладка трубопроводов водоснабжения из напорных полиэтиленовых труб наружным диаметром: 32 мм</t>
  </si>
  <si>
    <t>Объем = 20 / 100</t>
  </si>
  <si>
    <t>361</t>
  </si>
  <si>
    <t>ЛС 02-01-03 Поз.: 63</t>
  </si>
  <si>
    <t>труба ПЭ100 SDR17 Д 32</t>
  </si>
  <si>
    <t>362</t>
  </si>
  <si>
    <t>ЛС 02-01-03 Поз.: 64</t>
  </si>
  <si>
    <t>Кран шаровой муфтовый 11Б27П1, диаметром: 25 мм</t>
  </si>
  <si>
    <t>363</t>
  </si>
  <si>
    <t>ЛС 02-01-03 Поз.: 65</t>
  </si>
  <si>
    <t>Клапаны обратные подъемные муфтовые 16Б1бк, давлением 1,6 МПа (16 кгс/см2), диаметром: 25 мм</t>
  </si>
  <si>
    <t>Крепления для трубопроводов и арматуры к стене</t>
  </si>
  <si>
    <t>364</t>
  </si>
  <si>
    <t>ЛС 02-01-03 Поз.: 66</t>
  </si>
  <si>
    <t>Объем = 6 / 10</t>
  </si>
  <si>
    <t>365</t>
  </si>
  <si>
    <t>ЛС 02-01-03 Поз.: 67</t>
  </si>
  <si>
    <t>Шпильки</t>
  </si>
  <si>
    <t>366</t>
  </si>
  <si>
    <t>ЛС 02-01-03 Поз.: 68</t>
  </si>
  <si>
    <t>Крепления для трубопроводов к перекрытию</t>
  </si>
  <si>
    <t>367</t>
  </si>
  <si>
    <t>ЛС 02-01-03 Поз.: 69</t>
  </si>
  <si>
    <t>368</t>
  </si>
  <si>
    <t>ЛС 02-01-03 Поз.: 70</t>
  </si>
  <si>
    <t>369</t>
  </si>
  <si>
    <t>ЛС 02-01-03 Поз.: 71</t>
  </si>
  <si>
    <t>Прокладка трубопроводов канализации из полиэтиленовых труб высокой плотности диаметром: 110 мм</t>
  </si>
  <si>
    <t>Объем = 7,5 / 100</t>
  </si>
  <si>
    <t>370</t>
  </si>
  <si>
    <t>ЛС 02-01-03 Поз.: 72</t>
  </si>
  <si>
    <t>Трубы напорные из полиэтилена низкого давления среднего типа, наружным диаметром: 110 мм</t>
  </si>
  <si>
    <t>Объем = 7,485 / 10</t>
  </si>
  <si>
    <t>Итого по разделу 3 Система водоотведения</t>
  </si>
  <si>
    <t>Сумма НДС (ставка 20%) по позициям:301-370</t>
  </si>
  <si>
    <t>Раздел 4. Система отопления, вентиляции и дымоудаления</t>
  </si>
  <si>
    <t>Отопление том 5.4.1 10/18- ИОС4.1ОВ.СО листы 1-3</t>
  </si>
  <si>
    <t>Трубопроводы</t>
  </si>
  <si>
    <t>371</t>
  </si>
  <si>
    <t>ЛС 02-01-04 Поз.: 1</t>
  </si>
  <si>
    <t>372</t>
  </si>
  <si>
    <t>ЛС 02-01-04 Поз.: 2</t>
  </si>
  <si>
    <t>Объем = 15,276*10</t>
  </si>
  <si>
    <t>Отопительное оборудование</t>
  </si>
  <si>
    <t>373</t>
  </si>
  <si>
    <t>ЛС 02-01-04 Поз.: 5</t>
  </si>
  <si>
    <t>Установка радиаторов: стальных</t>
  </si>
  <si>
    <t>100 кВт</t>
  </si>
  <si>
    <t>Объем = (0,348*18+0,587*2+0,704*16+0,822*14+0,939*32+0,1056*22+1,174*32+1,408*70+1,643*10) / 100</t>
  </si>
  <si>
    <t>374</t>
  </si>
  <si>
    <t>ЛС 02-01-04 Поз.: 6</t>
  </si>
  <si>
    <t>Радиаторы стальные панельные марка: «Purmo», тип C11, мощность 663 Вт, размер 500х500 мм</t>
  </si>
  <si>
    <t>375</t>
  </si>
  <si>
    <t>ЛС 02-01-04 Поз.: 7</t>
  </si>
  <si>
    <t>Радиаторы стальные панельные марка: «Purmo», тип C22, мощность 1130 Вт, размер 500х500 мм</t>
  </si>
  <si>
    <t>376</t>
  </si>
  <si>
    <t>ЛС 02-01-04 Поз.: 8</t>
  </si>
  <si>
    <t>Радиаторы стальные панельные марка: «Purmo», тип C22, мощность 1356 Вт, размер 500х600 мм</t>
  </si>
  <si>
    <t>377</t>
  </si>
  <si>
    <t>ЛС 02-01-04 Поз.: 9</t>
  </si>
  <si>
    <t>Радиаторы стальные панельные марка: «Purmo», тип C22, мощность 1582 Вт, размер 500х700 мм</t>
  </si>
  <si>
    <t>378</t>
  </si>
  <si>
    <t>ЛС 02-01-04 Поз.: 10</t>
  </si>
  <si>
    <t>Радиаторы стальные панельные марка: «Purmo», тип C22, мощность 1808 Вт, размер 500х800 мм</t>
  </si>
  <si>
    <t>379</t>
  </si>
  <si>
    <t>ЛС 02-01-04 Поз.: 11</t>
  </si>
  <si>
    <t>Радиаторы стальные панельные марка: «Purmo», тип C22, мощность 2034 Вт, размер 500х900 мм</t>
  </si>
  <si>
    <t>380</t>
  </si>
  <si>
    <t>ЛС 02-01-04 Поз.: 12</t>
  </si>
  <si>
    <t>Радиаторы стальные панельные марка: «Purmo», тип C22, мощность 2260 Вт, размер 500х1000 мм</t>
  </si>
  <si>
    <t>381</t>
  </si>
  <si>
    <t>ЛС 02-01-04 Поз.: 13</t>
  </si>
  <si>
    <t>Радиаторы стальные панельные марка: «Purmo», тип C22, мощность 2712 Вт, размер 500х1200 мм</t>
  </si>
  <si>
    <t>382</t>
  </si>
  <si>
    <t>ЛС 02-01-04 Поз.: 14</t>
  </si>
  <si>
    <t>Радиаторы стальные панельные марка: «Purmo», тип C22, мощность 3164 Вт, размер 500х1400 мм</t>
  </si>
  <si>
    <t>383</t>
  </si>
  <si>
    <t>ЛС 02-01-04 Поз.: 15</t>
  </si>
  <si>
    <t>Установка полотенцесушителей: из водогазопроводных труб</t>
  </si>
  <si>
    <t>384</t>
  </si>
  <si>
    <t>ЛС 02-01-04 Поз.: 16</t>
  </si>
  <si>
    <t>Полотенцесушители: стальные хромированные М-образные диаметр 25 мм, размер 600Х600 мм</t>
  </si>
  <si>
    <t>385</t>
  </si>
  <si>
    <t>ЛС 02-01-04 Поз.: 17</t>
  </si>
  <si>
    <t>Крепление полотенцесушителя "Телескоп" хромированное, диаметр 25 мм</t>
  </si>
  <si>
    <t>386</t>
  </si>
  <si>
    <t>ЛС 02-01-04 Поз.: 18</t>
  </si>
  <si>
    <t>Установка фильтров диаметром: 25 мм</t>
  </si>
  <si>
    <t>Объем = (72+72) / 10</t>
  </si>
  <si>
    <t>387</t>
  </si>
  <si>
    <t>ЛС 02-01-04 Поз.: 19</t>
  </si>
  <si>
    <t>Фильтры сетчатые: Y222 DANFOSS с внутренней резьбой, латунные диаметром 15 мм</t>
  </si>
  <si>
    <t>388</t>
  </si>
  <si>
    <t>ЛС 02-01-04 Поз.: 20</t>
  </si>
  <si>
    <t>Фильтры сетчатые: Y222 DANFOSS с внутренней резьбой, латунные диаметром 20 мм</t>
  </si>
  <si>
    <t>Электроконвекторы</t>
  </si>
  <si>
    <t>389</t>
  </si>
  <si>
    <t>ЛС 02-01-04 Поз.: 21</t>
  </si>
  <si>
    <t>Приборы, устанавливаемые на металлоконструкциях, щитах и пультах, масса: до 5 кг</t>
  </si>
  <si>
    <t>390
О</t>
  </si>
  <si>
    <t>ЛС 02-01-04 Поз.: 22</t>
  </si>
  <si>
    <t>Электроконвектор с электронным термостатом N=500Вт (высота 389)</t>
  </si>
  <si>
    <t>391
О</t>
  </si>
  <si>
    <t>ЛС 02-01-04 Поз.: 23</t>
  </si>
  <si>
    <t>Электроконвектор с электронным термостатом N=750Вт (высота 389)</t>
  </si>
  <si>
    <t>392
О</t>
  </si>
  <si>
    <t>ЛС 02-01-04 Поз.: 24</t>
  </si>
  <si>
    <t>Электроконвектор с электронным термостатом N=1500Вт (высота 389)</t>
  </si>
  <si>
    <t>Трубопроводная арматура</t>
  </si>
  <si>
    <t>393</t>
  </si>
  <si>
    <t>ЛС 02-01-04 Поз.: 25</t>
  </si>
  <si>
    <t>Установка вентилей, задвижек, затворов, клапанов обратных, кранов проходных на трубопроводах из стальных труб диаметром: до 25 мм</t>
  </si>
  <si>
    <t>Объем = 144+144+72+72+144</t>
  </si>
  <si>
    <t>394</t>
  </si>
  <si>
    <t>ЛС 02-01-04 Поз.: 26</t>
  </si>
  <si>
    <t>Кран шаровой полнопроходной "Danfoss" Х2777 из нержавеющей стали с внутренней резьбой, давлением 6,3 МПа (63 кгс/см2), диаметром: 15 мм</t>
  </si>
  <si>
    <t>395</t>
  </si>
  <si>
    <t>ЛС 02-01-04 Поз.: 27</t>
  </si>
  <si>
    <t>Кран шаровой полнопроходной "Danfoss" Х2777 из нержавеющей стали с внутренней резьбой, давлением 6,3 МПа (63 кгс/см2), диаметром: 20 мм</t>
  </si>
  <si>
    <t>396</t>
  </si>
  <si>
    <t>ЛС 02-01-04 Поз.: 28</t>
  </si>
  <si>
    <t>397</t>
  </si>
  <si>
    <t>ЛС 02-01-04 Поз.: 29</t>
  </si>
  <si>
    <t>Клапан радиаторный ручной настройки BROEN BALLOTHERM для системы отопления, латунный никелированный, с предварительной настройкой пропускной способности, давлением 1,0 МПа (10 кгс/см2), диаметром 15 мм, угловой, присоединение 1/2"х1/2"</t>
  </si>
  <si>
    <t>398</t>
  </si>
  <si>
    <t>ЛС 02-01-04 Поз.: 30</t>
  </si>
  <si>
    <t>Клапан запорно-регулирующий на обратную подводку BROEN BALLOTHERM, латунный никелированный, с предварительной настройкой пропускной способности, давлением 1,0 МПа (10 кгс/см2), тип: M, с дренажным портом, диаметром 15 мм, угловой, присоединение 1/2"х1/2"</t>
  </si>
  <si>
    <t>399</t>
  </si>
  <si>
    <t>ЛС 02-01-04 Поз.: 31</t>
  </si>
  <si>
    <t>Установка кранов воздушных</t>
  </si>
  <si>
    <t>400</t>
  </si>
  <si>
    <t>ЛС 02-01-04 Поз.: 32</t>
  </si>
  <si>
    <t>Головка термостатическая с выносным датчиком для автоматического регулирования расхода теплоносителя через отопительный прибор</t>
  </si>
  <si>
    <t>Теплоизоляционные конструкции</t>
  </si>
  <si>
    <t>Вентиляция том 5.4.1 10/189- ИОС4.1ОВ.СО листы 3-4</t>
  </si>
  <si>
    <t>401</t>
  </si>
  <si>
    <t>ЛС 02-01-04 Поз.: 35</t>
  </si>
  <si>
    <t>Прокладка воздуховодов из листовой, оцинкованной стали и алюминия класса Н (нормальные) толщиной: 0,5 мм, диаметром до 200 мм</t>
  </si>
  <si>
    <t>Объем = ((2*3,14*0,05*223+2*3,14*0,1*240)) / 100</t>
  </si>
  <si>
    <t>402</t>
  </si>
  <si>
    <t>ЛС 02-01-04 Поз.: 36</t>
  </si>
  <si>
    <t>Воздуховоды из оцинкованной стали толщиной: 0,5 мм, диаметром до 200 мм</t>
  </si>
  <si>
    <t>Объем = (2*3,14*0,05*223+2*3,14*0,1*240)</t>
  </si>
  <si>
    <t>403</t>
  </si>
  <si>
    <t>ЛС 02-01-04 Поз.: 37</t>
  </si>
  <si>
    <t>Объем = 90+36+1+2+3</t>
  </si>
  <si>
    <t>404</t>
  </si>
  <si>
    <t>ЛС 02-01-04 Поз.: 38</t>
  </si>
  <si>
    <t>Решетка вентиляционная пластмассовая: размером 150х200 мм</t>
  </si>
  <si>
    <t>Объем = 90+36+2</t>
  </si>
  <si>
    <t>405</t>
  </si>
  <si>
    <t>ЛС 02-01-04 Поз.: 39</t>
  </si>
  <si>
    <t>Решетка вентиляционная пластмассовая: дверная, размером 440х90 мм</t>
  </si>
  <si>
    <t>406</t>
  </si>
  <si>
    <t>ЛС 02-01-04 Поз.: 40</t>
  </si>
  <si>
    <t>Решетка вентиляционная пластмассовая: разъемная, размером 200х250 мм</t>
  </si>
  <si>
    <t>407</t>
  </si>
  <si>
    <t>ЛС 02-01-04 Поз.: 41</t>
  </si>
  <si>
    <t>Установка решеток жалюзийных площадью в свету: до 0,5 м2 (применительно)</t>
  </si>
  <si>
    <t>408</t>
  </si>
  <si>
    <t>ЛС 02-01-04 Поз.: 42</t>
  </si>
  <si>
    <t>клапан вентиляционный airbox comfort    477/1,2/а</t>
  </si>
  <si>
    <t>409</t>
  </si>
  <si>
    <t>ЛС 02-01-04 Поз.: 43</t>
  </si>
  <si>
    <t>Установка вентиляторов осевых массой: до 0,025 т</t>
  </si>
  <si>
    <t>410
О</t>
  </si>
  <si>
    <t>ЛС 02-01-04 Поз.: 44</t>
  </si>
  <si>
    <t>Вентилятор осевой DECOR 100C (Применительно)</t>
  </si>
  <si>
    <t>411</t>
  </si>
  <si>
    <t>ЛС 02-01-04 Поз.: 45</t>
  </si>
  <si>
    <t>Огнезащитное покрытие металлоконструкций краской по подготовленной поверхности, толщина покрытия 1 мм</t>
  </si>
  <si>
    <t>Объем = 280 / 100</t>
  </si>
  <si>
    <t>412</t>
  </si>
  <si>
    <t>ЛС 02-01-04 Поз.: 46</t>
  </si>
  <si>
    <t>Огнезащитное покрытие металлоконструкций краской по подготовленной поверхности, при изменении толщины покрытия на 0,3 мм</t>
  </si>
  <si>
    <t>Объем = -280 / 100</t>
  </si>
  <si>
    <t>413</t>
  </si>
  <si>
    <t>ЛС 02-01-04 Поз.: 47</t>
  </si>
  <si>
    <t>Состав огнезащитный: для воздуховодов, марка "ФИБРОГЕЙН"</t>
  </si>
  <si>
    <t>414</t>
  </si>
  <si>
    <t>ЛС 02-01-04 Поз.: 48</t>
  </si>
  <si>
    <t>Оклеивание поверхности изоляции: рулонными материалами на битумной мастике</t>
  </si>
  <si>
    <t>415</t>
  </si>
  <si>
    <t>ЛС 02-01-04 Поз.: 49</t>
  </si>
  <si>
    <t>Материал базальтовый огнезащитный рулонный, марка: "МБОР-5Ф"</t>
  </si>
  <si>
    <t>416</t>
  </si>
  <si>
    <t>ЛС 02-01-04 Поз.: 50</t>
  </si>
  <si>
    <t>Крепления для воздуховодов: хомут со шпилькой диаметром 100 мм</t>
  </si>
  <si>
    <t>417</t>
  </si>
  <si>
    <t>ЛС 02-01-04 Поз.: 51</t>
  </si>
  <si>
    <t>Крепления для воздуховодов: хомут со шпилькой диаметром 200 мм</t>
  </si>
  <si>
    <t>418</t>
  </si>
  <si>
    <t>ЛС 02-01-04 Поз.: 52</t>
  </si>
  <si>
    <t>Установка клапанов обратных: диаметром до 355 мм</t>
  </si>
  <si>
    <t>419</t>
  </si>
  <si>
    <t>ЛС 02-01-04 Поз.: 53</t>
  </si>
  <si>
    <t>Клапаны обратные "АРКТОС" из оцинкованной стали марки: КВО 100М, диаметром 100 мм</t>
  </si>
  <si>
    <t>420</t>
  </si>
  <si>
    <t>ЛС 02-01-04 Поз.: 54</t>
  </si>
  <si>
    <t>Изоляция стальных трубопроводов жидким теплоизоляционным покрытием толщиной 1 мм, номинальный диаметр трубы 100 мм</t>
  </si>
  <si>
    <t>Объем = 78 / 100</t>
  </si>
  <si>
    <t>421</t>
  </si>
  <si>
    <t>ЛС 02-01-04 Поз.: 55</t>
  </si>
  <si>
    <t>Материал керамический жидкий "Корунд-антикор"</t>
  </si>
  <si>
    <t>Система удаления дымовых газов от газовых котлов "CRAFT" лист 4-5 том 5.4.1 10/18-ИОС4.1ОВ.С</t>
  </si>
  <si>
    <t>422</t>
  </si>
  <si>
    <t>ЛС 02-01-04 Поз.: 56</t>
  </si>
  <si>
    <t>Прокладка воздуховодов из листовой, оцинкованной стали и алюминия класса П (плотные) толщиной: 0,6 мм, диаметром до 355 мм</t>
  </si>
  <si>
    <t>Объем = (144,4+50,54+6,4) / 100</t>
  </si>
  <si>
    <t>423</t>
  </si>
  <si>
    <t>ЛС 02-01-04 Поз.: 57</t>
  </si>
  <si>
    <t>Craft консоль (201) №3 (400)</t>
  </si>
  <si>
    <t>424</t>
  </si>
  <si>
    <t>ЛС 02-01-04 Поз.: 58</t>
  </si>
  <si>
    <t>Craft конденсатоотвод д/трубы внешний (316/0,5) Ф300</t>
  </si>
  <si>
    <t>425</t>
  </si>
  <si>
    <t>ЛС 02-01-04 Поз.: 59</t>
  </si>
  <si>
    <t>Craft опорн. площ. сквозная 201 (316/304) Ф300</t>
  </si>
  <si>
    <t>426</t>
  </si>
  <si>
    <t>ЛС 02-01-04 Поз.: 60</t>
  </si>
  <si>
    <t>Craft ревизия 87 с заглушкой (316/0,5) Ф300</t>
  </si>
  <si>
    <t>427</t>
  </si>
  <si>
    <t>ЛС 02-01-04 Поз.: 61</t>
  </si>
  <si>
    <t>Craft труба 1000 (316/0,5) Ф300</t>
  </si>
  <si>
    <t>428</t>
  </si>
  <si>
    <t>ЛС 02-01-04 Поз.: 62</t>
  </si>
  <si>
    <t>Craft стеновой хомут (201) Ф300</t>
  </si>
  <si>
    <t>429</t>
  </si>
  <si>
    <t>ЛС 02-01-04 Поз.: 63</t>
  </si>
  <si>
    <t>Craft тройник 87 (316/0,5) Ф300xD нос ф80</t>
  </si>
  <si>
    <t>430</t>
  </si>
  <si>
    <t>ЛС 02-01-04 Поз.: 64</t>
  </si>
  <si>
    <t>Craft труба 1000 (316/0,5) Ф300 длина 960мм</t>
  </si>
  <si>
    <t>431</t>
  </si>
  <si>
    <t>ЛС 02-01-04 Поз.: 65</t>
  </si>
  <si>
    <t>Craft труба 1000 (316/0,5) Ф300 длина 840мм</t>
  </si>
  <si>
    <t>432</t>
  </si>
  <si>
    <t>ЛС 02-01-04 Поз.: 66</t>
  </si>
  <si>
    <t>Craft старт-сэндвич (316/0,5/304/0,5) Ф300х350</t>
  </si>
  <si>
    <t>433</t>
  </si>
  <si>
    <t>ЛС 02-01-04 Поз.: 67</t>
  </si>
  <si>
    <t>Craft крышная разделка 0-15гр. (304/0,5) Ф 350</t>
  </si>
  <si>
    <t>434</t>
  </si>
  <si>
    <t>ЛС 02-01-04 Поз.: 68</t>
  </si>
  <si>
    <t>Craft юбка (304/0,5) ф350</t>
  </si>
  <si>
    <t>435</t>
  </si>
  <si>
    <t>ЛС 02-01-04 Поз.: 69</t>
  </si>
  <si>
    <t>Craft сэндвич 1000 (316/0,5/304/0,5) Ф300х350</t>
  </si>
  <si>
    <t>436</t>
  </si>
  <si>
    <t>ЛС 02-01-04 Поз.: 70</t>
  </si>
  <si>
    <t>Craft конус (316/0,5/304/0,5) Ф300х350</t>
  </si>
  <si>
    <t>437</t>
  </si>
  <si>
    <t>ЛС 02-01-04 Поз.: 71</t>
  </si>
  <si>
    <t>Craft хомут разнополочный (304/0,5) Ф300</t>
  </si>
  <si>
    <t>438</t>
  </si>
  <si>
    <t>ЛС 02-01-04 Поз.: 72</t>
  </si>
  <si>
    <t>Изоляция трубопроводов конструкциями теплоизоляционными комплектными на основе цилиндров минераловатных на синтетическом связующем</t>
  </si>
  <si>
    <t>Объем = 80/1000/2*2*3,14*147*0,03</t>
  </si>
  <si>
    <t>439</t>
  </si>
  <si>
    <t>ЛС 02-01-04 Поз.: 73</t>
  </si>
  <si>
    <t>Цилиндры навивные кашированные алюминиевой фольгой, марка "ROCKWOOL 100" толщиной: 30 мм, диаметром 83 мм</t>
  </si>
  <si>
    <t>440</t>
  </si>
  <si>
    <t>ЛС 02-01-04 Поз.: 74</t>
  </si>
  <si>
    <t>441</t>
  </si>
  <si>
    <t>ЛС 02-01-04 Поз.: 75</t>
  </si>
  <si>
    <t>Решетка жалюзийная наружная из алюминия круглого сечения марки: IGC 100 (SYSTEMAIR), диаметром 100 мм</t>
  </si>
  <si>
    <t>Дымоудаление лист 5-9 том 5.4.1 10/18-ИОС4.1ОВ.С</t>
  </si>
  <si>
    <t>ВД1</t>
  </si>
  <si>
    <t>442</t>
  </si>
  <si>
    <t>ЛС 02-01-04 Поз.: 76</t>
  </si>
  <si>
    <t>Установка вентиляторов радиальных массой: до 0,4 т</t>
  </si>
  <si>
    <t>443
О</t>
  </si>
  <si>
    <t>ЛС 02-01-04 Поз.: 77</t>
  </si>
  <si>
    <t>Вентилятор радиальный для удаления дыма при  пожаре ВРАН-080-Ду400-Н-00550/068</t>
  </si>
  <si>
    <t>444</t>
  </si>
  <si>
    <t>ЛС 02-01-04 Поз.: 78</t>
  </si>
  <si>
    <t>Прокладка воздуховодов из листовой, оцинкованной стали и алюминия класса Н (нормальные) толщиной: 1,0 мм, диаметром до 1250 мм</t>
  </si>
  <si>
    <t>445</t>
  </si>
  <si>
    <t>ЛС 02-01-04 Поз.: 79</t>
  </si>
  <si>
    <t>Воздуховоды из оцинкованной стали толщиной: 1,0 мм, диаметром до 1000 мм</t>
  </si>
  <si>
    <t>446</t>
  </si>
  <si>
    <t>ЛС 02-01-04 Поз.: 80</t>
  </si>
  <si>
    <t>Прокладка воздуховодов из листовой, оцинкованной стали и алюминия класса Н (нормальные) толщиной 0,9 мм, периметром до 4500 мм</t>
  </si>
  <si>
    <t>Объем = (150,8+133,4) / 100</t>
  </si>
  <si>
    <t>447</t>
  </si>
  <si>
    <t>ЛС 02-01-04 Поз.: 81</t>
  </si>
  <si>
    <t>Воздуховоды из оцинкованной стали с шиной и уголками толщиной: 1,0 мм, периметром 3000 мм</t>
  </si>
  <si>
    <t>Объем = 150,8+133,4</t>
  </si>
  <si>
    <t>448</t>
  </si>
  <si>
    <t>ЛС 02-01-04 Поз.: 82</t>
  </si>
  <si>
    <t>Соединитель мягкий для присоединения к вентилятору ВРАН типоразмера 080 на стороне всасывания</t>
  </si>
  <si>
    <t>449</t>
  </si>
  <si>
    <t>ЛС 02-01-04 Поз.: 83</t>
  </si>
  <si>
    <t>Соединитель мягкий для присоединения к вентилятору ВРАН типоразмера 080 на стороне нагнетания</t>
  </si>
  <si>
    <t>450</t>
  </si>
  <si>
    <t>ЛС 02-01-04 Поз.: 84</t>
  </si>
  <si>
    <t>Объем = 300 / 100</t>
  </si>
  <si>
    <t>451</t>
  </si>
  <si>
    <t>ЛС 02-01-04 Поз.: 85</t>
  </si>
  <si>
    <t>Объем = -300 / 100</t>
  </si>
  <si>
    <t>452</t>
  </si>
  <si>
    <t>ЛС 02-01-04 Поз.: 86</t>
  </si>
  <si>
    <t>453</t>
  </si>
  <si>
    <t>ЛС 02-01-04 Поз.: 87</t>
  </si>
  <si>
    <t>454</t>
  </si>
  <si>
    <t>ЛС 02-01-04 Поз.: 88</t>
  </si>
  <si>
    <t>455</t>
  </si>
  <si>
    <t>ЛС 02-01-04 Поз.: 89</t>
  </si>
  <si>
    <t>Установка клапанов воздушных утепленных КВУ с электрическим или пневматическим приводом периметром: до 3200 мм</t>
  </si>
  <si>
    <t>456
О</t>
  </si>
  <si>
    <t>ЛС 02-01-04 Поз.: 90</t>
  </si>
  <si>
    <t>Клапан противопожарный КПУ-1Н-Д-Н-700х700-1*ф-МВ220</t>
  </si>
  <si>
    <t>457</t>
  </si>
  <si>
    <t>ЛС 02-01-04 Поз.: 91</t>
  </si>
  <si>
    <t>458
О</t>
  </si>
  <si>
    <t>ЛС 02-01-04 Поз.: 92</t>
  </si>
  <si>
    <t>клапан противопожарный нормально закрытый ф800, предел огнестойкости не менее EI30- 1 шт. КПУ-1Н-З-Н-Д800-2*ф-МЭО220</t>
  </si>
  <si>
    <t>459</t>
  </si>
  <si>
    <t>ЛС 02-01-04 Поз.: 93</t>
  </si>
  <si>
    <t>460</t>
  </si>
  <si>
    <t>ЛС 02-01-04 Поз.: 94</t>
  </si>
  <si>
    <t>Решетки вентиляционные наружные из оцинкованной стали марки РН, размером: 800х600 мм</t>
  </si>
  <si>
    <t>ПД1</t>
  </si>
  <si>
    <t>461</t>
  </si>
  <si>
    <t>ЛС 02-01-04 Поз.: 95</t>
  </si>
  <si>
    <t>462
О</t>
  </si>
  <si>
    <t>ЛС 02-01-04 Поз.: 96</t>
  </si>
  <si>
    <t>Вентилятор радиальный для удаления дыма при  пожаре ВРАН9-080-Ду400-Н-00220/06</t>
  </si>
  <si>
    <t>463</t>
  </si>
  <si>
    <t>ЛС 02-01-04 Поз.: 97</t>
  </si>
  <si>
    <t>Объем = 11,9 / 100</t>
  </si>
  <si>
    <t>464</t>
  </si>
  <si>
    <t>ЛС 02-01-04 Поз.: 98</t>
  </si>
  <si>
    <t>465</t>
  </si>
  <si>
    <t>ЛС 02-01-04 Поз.: 99</t>
  </si>
  <si>
    <t>Изделия фасонные для воздуховодов из оцинкованной стали с шиной и уголками толщиной: 1,0 мм, периметром 3200 мм</t>
  </si>
  <si>
    <t>466</t>
  </si>
  <si>
    <t>ЛС 02-01-04 Поз.: 100</t>
  </si>
  <si>
    <t>467</t>
  </si>
  <si>
    <t>ЛС 02-01-04 Поз.: 101</t>
  </si>
  <si>
    <t>468</t>
  </si>
  <si>
    <t>ЛС 02-01-04 Поз.: 102</t>
  </si>
  <si>
    <t>Объем = 16 / 100</t>
  </si>
  <si>
    <t>469</t>
  </si>
  <si>
    <t>ЛС 02-01-04 Поз.: 103</t>
  </si>
  <si>
    <t>Объем = -16 / 100</t>
  </si>
  <si>
    <t>470</t>
  </si>
  <si>
    <t>ЛС 02-01-04 Поз.: 104</t>
  </si>
  <si>
    <t>471</t>
  </si>
  <si>
    <t>ЛС 02-01-04 Поз.: 105</t>
  </si>
  <si>
    <t>472</t>
  </si>
  <si>
    <t>ЛС 02-01-04 Поз.: 106</t>
  </si>
  <si>
    <t>473</t>
  </si>
  <si>
    <t>ЛС 02-01-04 Поз.: 107</t>
  </si>
  <si>
    <t>474
О</t>
  </si>
  <si>
    <t>ЛС 02-01-04 Поз.: 108</t>
  </si>
  <si>
    <t>Клапан противопожарный КПУ-1Н-З-Н-700х700-1*ф-МВ220</t>
  </si>
  <si>
    <t>ПД2</t>
  </si>
  <si>
    <t>475</t>
  </si>
  <si>
    <t>ЛС 02-01-04 Поз.: 109</t>
  </si>
  <si>
    <t>476
О</t>
  </si>
  <si>
    <t>ЛС 02-01-04 Поз.: 110</t>
  </si>
  <si>
    <t>Вентилятор канальный Канал-вент-160</t>
  </si>
  <si>
    <t>477</t>
  </si>
  <si>
    <t>ЛС 02-01-04 Поз.: 111</t>
  </si>
  <si>
    <t>Установка фильтров для очистки газа от механических примесей диаметром: до 200 мм</t>
  </si>
  <si>
    <t>478
О</t>
  </si>
  <si>
    <t>ЛС 02-01-04 Поз.: 112</t>
  </si>
  <si>
    <t>Фильтр Канал-ФКК-160</t>
  </si>
  <si>
    <t>479</t>
  </si>
  <si>
    <t>ЛС 02-01-04 Поз.: 113</t>
  </si>
  <si>
    <t>Вставки гибкие к радиальным (центробежным) вентиляторам из парусины и оцинкованной стали типа: В-2,5, диаметром 250 мм</t>
  </si>
  <si>
    <t>480</t>
  </si>
  <si>
    <t>ЛС 02-01-04 Поз.: 114</t>
  </si>
  <si>
    <t>Установка воздухонагревателей однорядных для обводного канала производительностью: до 10 тыс.м3/час</t>
  </si>
  <si>
    <t>481
О</t>
  </si>
  <si>
    <t>ЛС 02-01-04 Поз.: 115</t>
  </si>
  <si>
    <t>Воздухонагреватель Канал-ЭКВ-К-160-4,5</t>
  </si>
  <si>
    <t>482</t>
  </si>
  <si>
    <t>ЛС 02-01-04 Поз.: 116</t>
  </si>
  <si>
    <t>Объем = 0,5 / 100</t>
  </si>
  <si>
    <t>483</t>
  </si>
  <si>
    <t>ЛС 02-01-04 Поз.: 117</t>
  </si>
  <si>
    <t>484</t>
  </si>
  <si>
    <t>ЛС 02-01-04 Поз.: 118</t>
  </si>
  <si>
    <t>Объем = 0,6 / 100</t>
  </si>
  <si>
    <t>485</t>
  </si>
  <si>
    <t>ЛС 02-01-04 Поз.: 119</t>
  </si>
  <si>
    <t>Объем = -0,6 / 100</t>
  </si>
  <si>
    <t>486</t>
  </si>
  <si>
    <t>ЛС 02-01-04 Поз.: 120</t>
  </si>
  <si>
    <t>487</t>
  </si>
  <si>
    <t>ЛС 02-01-04 Поз.: 121</t>
  </si>
  <si>
    <t>488</t>
  </si>
  <si>
    <t>ЛС 02-01-04 Поз.: 122</t>
  </si>
  <si>
    <t>ПД3</t>
  </si>
  <si>
    <t>489</t>
  </si>
  <si>
    <t>ЛС 02-01-04 Поз.: 123</t>
  </si>
  <si>
    <t>490
О</t>
  </si>
  <si>
    <t>ЛС 02-01-04 Поз.: 124</t>
  </si>
  <si>
    <t>Вентилятор радиальный для удаления дыма при  пожаре ВРАН9-080-ДуВ400-Н-00550/06</t>
  </si>
  <si>
    <t>491</t>
  </si>
  <si>
    <t>ЛС 02-01-04 Поз.: 125</t>
  </si>
  <si>
    <t>492</t>
  </si>
  <si>
    <t>ЛС 02-01-04 Поз.: 126</t>
  </si>
  <si>
    <t>493</t>
  </si>
  <si>
    <t>ЛС 02-01-04 Поз.: 127</t>
  </si>
  <si>
    <t>Объем = 1,6 / 100</t>
  </si>
  <si>
    <t>494</t>
  </si>
  <si>
    <t>ЛС 02-01-04 Поз.: 128</t>
  </si>
  <si>
    <t>Воздуховоды из оцинкованной стали с шиной и уголками толщиной: 1,0 мм, периметром 3200 мм</t>
  </si>
  <si>
    <t>495</t>
  </si>
  <si>
    <t>ЛС 02-01-04 Поз.: 129</t>
  </si>
  <si>
    <t>Объем = 1,05+1,07+3,56</t>
  </si>
  <si>
    <t>496</t>
  </si>
  <si>
    <t>ЛС 02-01-04 Поз.: 130</t>
  </si>
  <si>
    <t>497</t>
  </si>
  <si>
    <t>ЛС 02-01-04 Поз.: 131</t>
  </si>
  <si>
    <t>498</t>
  </si>
  <si>
    <t>ЛС 02-01-04 Поз.: 132</t>
  </si>
  <si>
    <t>Объем = 18 / 100</t>
  </si>
  <si>
    <t>499</t>
  </si>
  <si>
    <t>ЛС 02-01-04 Поз.: 133</t>
  </si>
  <si>
    <t>Объем = -18 / 100</t>
  </si>
  <si>
    <t>500</t>
  </si>
  <si>
    <t>ЛС 02-01-04 Поз.: 134</t>
  </si>
  <si>
    <t>501</t>
  </si>
  <si>
    <t>ЛС 02-01-04 Поз.: 135</t>
  </si>
  <si>
    <t>502</t>
  </si>
  <si>
    <t>ЛС 02-01-04 Поз.: 136</t>
  </si>
  <si>
    <t>ПД4</t>
  </si>
  <si>
    <t>503</t>
  </si>
  <si>
    <t>ЛС 02-01-04 Поз.: 137</t>
  </si>
  <si>
    <t>504
О</t>
  </si>
  <si>
    <t>ЛС 02-01-04 Поз.: 138</t>
  </si>
  <si>
    <t>505</t>
  </si>
  <si>
    <t>ЛС 02-01-04 Поз.: 139</t>
  </si>
  <si>
    <t>506</t>
  </si>
  <si>
    <t>ЛС 02-01-04 Поз.: 140</t>
  </si>
  <si>
    <t>507</t>
  </si>
  <si>
    <t>ЛС 02-01-04 Поз.: 141</t>
  </si>
  <si>
    <t>508</t>
  </si>
  <si>
    <t>ЛС 02-01-04 Поз.: 142</t>
  </si>
  <si>
    <t>509</t>
  </si>
  <si>
    <t>ЛС 02-01-04 Поз.: 143</t>
  </si>
  <si>
    <t>510</t>
  </si>
  <si>
    <t>ЛС 02-01-04 Поз.: 144</t>
  </si>
  <si>
    <t>511</t>
  </si>
  <si>
    <t>ЛС 02-01-04 Поз.: 145</t>
  </si>
  <si>
    <t>512</t>
  </si>
  <si>
    <t>ЛС 02-01-04 Поз.: 146</t>
  </si>
  <si>
    <t>513</t>
  </si>
  <si>
    <t>ЛС 02-01-04 Поз.: 147</t>
  </si>
  <si>
    <t>514</t>
  </si>
  <si>
    <t>ЛС 02-01-04 Поз.: 148</t>
  </si>
  <si>
    <t>515</t>
  </si>
  <si>
    <t>ЛС 02-01-04 Поз.: 149</t>
  </si>
  <si>
    <t>516</t>
  </si>
  <si>
    <t>ЛС 02-01-04 Поз.: 150</t>
  </si>
  <si>
    <t>517
О</t>
  </si>
  <si>
    <t>ЛС 02-01-04 Поз.: 151</t>
  </si>
  <si>
    <t>518</t>
  </si>
  <si>
    <t>ЛС 02-01-04 Поз.: 152</t>
  </si>
  <si>
    <t>519
О</t>
  </si>
  <si>
    <t>ЛС 02-01-04 Поз.: 153</t>
  </si>
  <si>
    <t>520</t>
  </si>
  <si>
    <t>ЛС 02-01-04 Поз.: 154</t>
  </si>
  <si>
    <t>521</t>
  </si>
  <si>
    <t>ЛС 02-01-04 Поз.: 155</t>
  </si>
  <si>
    <t>Итого по разделу 4 Система отопления, вентиляции и дымоудаления</t>
  </si>
  <si>
    <t>Сумма НДС (ставка 20%) по позициям:371-521</t>
  </si>
  <si>
    <t>Раздел 5. Система электроснабжения</t>
  </si>
  <si>
    <t>Комплектые распределительные устройства до 1 кВт  том 5.1.1  10/18-ИОС1.1</t>
  </si>
  <si>
    <t>ЯВУ1, 2</t>
  </si>
  <si>
    <t>522</t>
  </si>
  <si>
    <t>ЛС 02-01-05 Поз.: 1</t>
  </si>
  <si>
    <t>Блок управления шкафного исполнения или распределительный пункт (шкаф), устанавливаемый: на стене, высота и ширина до 600х600 мм</t>
  </si>
  <si>
    <t>523
О</t>
  </si>
  <si>
    <t>ЛС 02-01-05 Поз.: 2</t>
  </si>
  <si>
    <t>ЯВУ-4-225-31 УХЛ-4</t>
  </si>
  <si>
    <t>ВРУ</t>
  </si>
  <si>
    <t>524</t>
  </si>
  <si>
    <t>ЛС 02-01-05 Поз.: 3</t>
  </si>
  <si>
    <t>Блок управления шкафного исполнения или распределительный пункт (шкаф), устанавливаемый: на полу, высота и ширина до 1200х1000 мм</t>
  </si>
  <si>
    <t>525
О</t>
  </si>
  <si>
    <t>ЛС 02-01-05 Поз.: 4</t>
  </si>
  <si>
    <t>щиток с DIN-рейкой 35мм, шинками N, PE, IP31, размерами 600х400х200мм (36 модулей),
на вводе</t>
  </si>
  <si>
    <t>526</t>
  </si>
  <si>
    <t>ЛС 02-01-05 Поз.: 5</t>
  </si>
  <si>
    <t>Прибор или аппарат</t>
  </si>
  <si>
    <t>Объем = 1+2</t>
  </si>
  <si>
    <t>527
О</t>
  </si>
  <si>
    <t>ЛС 02-01-05 Поз.: 6</t>
  </si>
  <si>
    <t>выключатель-разъединитель перекидной на 2 ввода ВР32 250А</t>
  </si>
  <si>
    <t>528
О</t>
  </si>
  <si>
    <t>ЛС 02-01-05 Поз.: 7</t>
  </si>
  <si>
    <t>автоматический выключатель ВА88-35-3P 200А</t>
  </si>
  <si>
    <t>529</t>
  </si>
  <si>
    <t>ЛС 02-01-05 Поз.: 8</t>
  </si>
  <si>
    <t>530
О</t>
  </si>
  <si>
    <t>ЛС 02-01-05 Поз.: 9</t>
  </si>
  <si>
    <t>автоматический выключатель ВА47-29-C-1P 6А</t>
  </si>
  <si>
    <t>531</t>
  </si>
  <si>
    <t>ЛС 02-01-05 Поз.: 10</t>
  </si>
  <si>
    <t>532
О</t>
  </si>
  <si>
    <t>ЛС 02-01-05 Поз.: 11</t>
  </si>
  <si>
    <t>Выключатели автоматические: «IEK» ВА47-29 3Р 25А, характеристика С</t>
  </si>
  <si>
    <t>533</t>
  </si>
  <si>
    <t>ЛС 02-01-05 Поз.: 12</t>
  </si>
  <si>
    <t>534
О</t>
  </si>
  <si>
    <t>ЛС 02-01-05 Поз.: 13</t>
  </si>
  <si>
    <t>автоматический выключатель ВА47-100-C-3P 50А</t>
  </si>
  <si>
    <t>535</t>
  </si>
  <si>
    <t>ЛС 02-01-05 Поз.: 14</t>
  </si>
  <si>
    <t>536
О</t>
  </si>
  <si>
    <t>ЛС 02-01-05 Поз.: 15</t>
  </si>
  <si>
    <t>автоматический выключатель ВА88-32-C-3P 125А</t>
  </si>
  <si>
    <t>537</t>
  </si>
  <si>
    <t>ЛС 02-01-05 Поз.: 16</t>
  </si>
  <si>
    <t>538
О</t>
  </si>
  <si>
    <t>ЛС 02-01-05 Поз.: 17</t>
  </si>
  <si>
    <t>световой индикатор фаз ИФС-47</t>
  </si>
  <si>
    <t>ППУ</t>
  </si>
  <si>
    <t>539</t>
  </si>
  <si>
    <t>ЛС 02-01-05 Поз.: 18</t>
  </si>
  <si>
    <t>Щитки осветительные, устанавливаемые в нише: распорными дюбелями, масса щитка до 6 кг</t>
  </si>
  <si>
    <t>540
О</t>
  </si>
  <si>
    <t>ЛС 02-01-05 Поз.: 19</t>
  </si>
  <si>
    <t>541</t>
  </si>
  <si>
    <t>ЛС 02-01-05 Поз.: 20</t>
  </si>
  <si>
    <t>542
О</t>
  </si>
  <si>
    <t>ЛС 02-01-05 Поз.: 21</t>
  </si>
  <si>
    <t>автоматический выключатель  ВА47-100 50А</t>
  </si>
  <si>
    <t>543</t>
  </si>
  <si>
    <t>ЛС 02-01-05 Поз.: 22</t>
  </si>
  <si>
    <t>544
О</t>
  </si>
  <si>
    <t>ЛС 02-01-05 Поз.: 23</t>
  </si>
  <si>
    <t>Контактор модульный ESB-20-11 (20А AC1) 220 В АС ABB  (применительно)</t>
  </si>
  <si>
    <t>545</t>
  </si>
  <si>
    <t>ЛС 02-01-05 Поз.: 24</t>
  </si>
  <si>
    <t>546
О</t>
  </si>
  <si>
    <t>ЛС 02-01-05 Поз.: 25</t>
  </si>
  <si>
    <t>Переключатели: универсальные пакетно-кулачковые ПКУ3-54 У3А  (применительно)</t>
  </si>
  <si>
    <t>547</t>
  </si>
  <si>
    <t>ЛС 02-01-05 Поз.: 26</t>
  </si>
  <si>
    <t>Объем = 5+2+1</t>
  </si>
  <si>
    <t>548
О</t>
  </si>
  <si>
    <t>ЛС 02-01-05 Поз.: 27</t>
  </si>
  <si>
    <t>549
О</t>
  </si>
  <si>
    <t>ЛС 02-01-05 Поз.: 28</t>
  </si>
  <si>
    <t>автоматический выключатель ВА47-29-C-3P 6А</t>
  </si>
  <si>
    <t>550
О</t>
  </si>
  <si>
    <t>ЛС 02-01-05 Поз.: 29</t>
  </si>
  <si>
    <t>контроллер АВР 2.0 (AVR-01-K F&amp;F)</t>
  </si>
  <si>
    <t>551</t>
  </si>
  <si>
    <t>ЛС 02-01-05 Поз.: 30</t>
  </si>
  <si>
    <t>Объем = 1+1</t>
  </si>
  <si>
    <t>552
О</t>
  </si>
  <si>
    <t>ЛС 02-01-05 Поз.: 31</t>
  </si>
  <si>
    <t>автоматический выключатель ВА47-29-C-3P 32А</t>
  </si>
  <si>
    <t>553
О</t>
  </si>
  <si>
    <t>ЛС 02-01-05 Поз.: 32</t>
  </si>
  <si>
    <t>Выключатели автоматические: «IEK» ВА47-29 3Р 40А, характеристика С</t>
  </si>
  <si>
    <t>554</t>
  </si>
  <si>
    <t>ЛС 02-01-05 Поз.: 33</t>
  </si>
  <si>
    <t>Счетчики, устанавливаемые на готовом основании: трехфазные</t>
  </si>
  <si>
    <t>555
О</t>
  </si>
  <si>
    <t>ЛС 02-01-05 Поз.: 34</t>
  </si>
  <si>
    <t>Счетчик электрической энергии электронный,: трехфазный Меркурий 230ART2-00 P(Q) C(R) SIDN, 5(7,5)А (многотарифный)</t>
  </si>
  <si>
    <t>556
О</t>
  </si>
  <si>
    <t>ЛС 02-01-05 Поз.: 35</t>
  </si>
  <si>
    <t>реле промежуточные РЭК77/4 с разъемом РРМ77/4 Iн=10 А Uн=~230В</t>
  </si>
  <si>
    <t>557
О</t>
  </si>
  <si>
    <t>ЛС 02-01-05 Поз.: 36</t>
  </si>
  <si>
    <t>реле бистабильное BIS-413 (F&amp;F) Iн=16 А Uн=~230В ΔT=12мин</t>
  </si>
  <si>
    <t>558
О</t>
  </si>
  <si>
    <t>ЛС 02-01-05 Поз.: 37</t>
  </si>
  <si>
    <t>реле освещенности с внешним датчиком AZ-B (F&amp;F) Iн=16 А Uн=~230В</t>
  </si>
  <si>
    <t>Щит групповой ЩОД</t>
  </si>
  <si>
    <t>559</t>
  </si>
  <si>
    <t>ЛС 02-01-05 Поз.: 38</t>
  </si>
  <si>
    <t>560
О</t>
  </si>
  <si>
    <t>ЛС 02-01-05 Поз.: 39</t>
  </si>
  <si>
    <t>щиток с DIN-рейкой 35мм, шинками N, PE, IP31, размерами 400х365х120мм (2х15 модулей)</t>
  </si>
  <si>
    <t>561</t>
  </si>
  <si>
    <t>ЛС 02-01-05 Поз.: 40</t>
  </si>
  <si>
    <t>562
О</t>
  </si>
  <si>
    <t>ЛС 02-01-05 Поз.: 41</t>
  </si>
  <si>
    <t>Выключатели нагрузки: ВН-32 1Р 63А</t>
  </si>
  <si>
    <t>563</t>
  </si>
  <si>
    <t>ЛС 02-01-05 Поз.: 42</t>
  </si>
  <si>
    <t>564
О</t>
  </si>
  <si>
    <t>ЛС 02-01-05 Поз.: 43</t>
  </si>
  <si>
    <t>565
О</t>
  </si>
  <si>
    <t>ЛС 02-01-05 Поз.: 44</t>
  </si>
  <si>
    <t>Выключатели автоматические: «IEK» ВА47-29 3Р 10А, характеристика С</t>
  </si>
  <si>
    <t>566</t>
  </si>
  <si>
    <t>ЛС 02-01-05 Поз.: 45</t>
  </si>
  <si>
    <t>567
О</t>
  </si>
  <si>
    <t>ЛС 02-01-05 Поз.: 46</t>
  </si>
  <si>
    <t>568
О</t>
  </si>
  <si>
    <t>ЛС 02-01-05 Поз.: 47</t>
  </si>
  <si>
    <t>автоматический выключатель дифференциального тока АВДТ32-C-2P 40А/30мА</t>
  </si>
  <si>
    <t>569</t>
  </si>
  <si>
    <t>ЛС 02-01-05 Поз.: 48</t>
  </si>
  <si>
    <t>Счетчики, устанавливаемые на готовом основании: однофазные</t>
  </si>
  <si>
    <t>570
О</t>
  </si>
  <si>
    <t>ЛС 02-01-05 Поз.: 49</t>
  </si>
  <si>
    <t>Счетчик электрической энергии электронный,: однофазный Меркурий 203.02 RB, 5(80)А (однотарифный)</t>
  </si>
  <si>
    <t>Щит групповой ЩТ</t>
  </si>
  <si>
    <t>571</t>
  </si>
  <si>
    <t>ЛС 02-01-05 Поз.: 50</t>
  </si>
  <si>
    <t>572
О</t>
  </si>
  <si>
    <t>ЛС 02-01-05 Поз.: 51</t>
  </si>
  <si>
    <t>573</t>
  </si>
  <si>
    <t>ЛС 02-01-05 Поз.: 52</t>
  </si>
  <si>
    <t>574
О</t>
  </si>
  <si>
    <t>ЛС 02-01-05 Поз.: 53</t>
  </si>
  <si>
    <t>Выключатели нагрузки: ВН-32 3Р 63А</t>
  </si>
  <si>
    <t>575</t>
  </si>
  <si>
    <t>ЛС 02-01-05 Поз.: 54</t>
  </si>
  <si>
    <t>576
О</t>
  </si>
  <si>
    <t>ЛС 02-01-05 Поз.: 55</t>
  </si>
  <si>
    <t>автоматический выключатель ВА47-29-C-1P 4А</t>
  </si>
  <si>
    <t>577</t>
  </si>
  <si>
    <t>ЛС 02-01-05 Поз.: 56</t>
  </si>
  <si>
    <t>Объем = 3+1</t>
  </si>
  <si>
    <t>578
О</t>
  </si>
  <si>
    <t>ЛС 02-01-05 Поз.: 57</t>
  </si>
  <si>
    <t>автоматический выключатель дифференциального тока АВДТ32-C-2P 6А/30мА</t>
  </si>
  <si>
    <t>579
О</t>
  </si>
  <si>
    <t>ЛС 02-01-05 Поз.: 58</t>
  </si>
  <si>
    <t>автоматический выключатель дифференциального тока АВДТ32-C-2P 16А/30мА</t>
  </si>
  <si>
    <t>580
О</t>
  </si>
  <si>
    <t>ЛС 02-01-05 Поз.: 59</t>
  </si>
  <si>
    <t>контактор модульный КМ20-20-2P Iн=20А, Uн=~230В, без т.р.</t>
  </si>
  <si>
    <t>581
О</t>
  </si>
  <si>
    <t>ЛС 02-01-05 Поз.: 60</t>
  </si>
  <si>
    <t>реле температуры RT-820M (F&amp;F) (Δt=-20…+130°C) в комплекте с датчиком RT-823</t>
  </si>
  <si>
    <t>Щит ЩППВ</t>
  </si>
  <si>
    <t>582</t>
  </si>
  <si>
    <t>ЛС 02-01-05 Поз.: 61</t>
  </si>
  <si>
    <t>583
О</t>
  </si>
  <si>
    <t>ЛС 02-01-05 Поз.: 62</t>
  </si>
  <si>
    <t>щиток с DIN-рейкой 35мм, шинками N, PE, IP31, размерами 200х345х120мм (15 модулей)</t>
  </si>
  <si>
    <t>584</t>
  </si>
  <si>
    <t>ЛС 02-01-05 Поз.: 63</t>
  </si>
  <si>
    <t>Объем = 5+2</t>
  </si>
  <si>
    <t>585
О</t>
  </si>
  <si>
    <t>ЛС 02-01-05 Поз.: 64</t>
  </si>
  <si>
    <t>586
О</t>
  </si>
  <si>
    <t>ЛС 02-01-05 Поз.: 65</t>
  </si>
  <si>
    <t>587</t>
  </si>
  <si>
    <t>ЛС 02-01-05 Поз.: 66</t>
  </si>
  <si>
    <t>588
О</t>
  </si>
  <si>
    <t>ЛС 02-01-05 Поз.: 67</t>
  </si>
  <si>
    <t>Шит ЩЭ</t>
  </si>
  <si>
    <t>589</t>
  </si>
  <si>
    <t>ЛС 02-01-05 Поз.: 68</t>
  </si>
  <si>
    <t>590
О</t>
  </si>
  <si>
    <t>ЛС 02-01-05 Поз.: 69</t>
  </si>
  <si>
    <t>щиток этажный учетный для 4х счетчиков, с смотровыми окошками, с DIN-рейкой 35мм, шинками N, PE, IP31, размерами 950х900х140мм (4хWh+15 модулей)</t>
  </si>
  <si>
    <t>591</t>
  </si>
  <si>
    <t>ЛС 02-01-05 Поз.: 70</t>
  </si>
  <si>
    <t>Объем = 1*18</t>
  </si>
  <si>
    <t>592
О</t>
  </si>
  <si>
    <t>ЛС 02-01-05 Поз.: 71</t>
  </si>
  <si>
    <t>выключатель нагрузки ВН-125-1P 125А</t>
  </si>
  <si>
    <t>593</t>
  </si>
  <si>
    <t>ЛС 02-01-05 Поз.: 72</t>
  </si>
  <si>
    <t>Объем = 18*4+72</t>
  </si>
  <si>
    <t>594
О</t>
  </si>
  <si>
    <t>ЛС 02-01-05 Поз.: 73</t>
  </si>
  <si>
    <t>Объем = (18*4) / 10</t>
  </si>
  <si>
    <t>595
О</t>
  </si>
  <si>
    <t>ЛС 02-01-05 Поз.: 74</t>
  </si>
  <si>
    <t>автоматический выключатель ВА47-29-C-1P 32А</t>
  </si>
  <si>
    <t>Объем = 18*4</t>
  </si>
  <si>
    <t>596</t>
  </si>
  <si>
    <t>ЛС 02-01-05 Поз.: 75</t>
  </si>
  <si>
    <t>Объем = 4*18</t>
  </si>
  <si>
    <t>597
О</t>
  </si>
  <si>
    <t>ЛС 02-01-05 Поз.: 76</t>
  </si>
  <si>
    <t>Щит Щк 2 тип</t>
  </si>
  <si>
    <t>598</t>
  </si>
  <si>
    <t>ЛС 02-01-05 Поз.: 85</t>
  </si>
  <si>
    <t>Объем = 54-2</t>
  </si>
  <si>
    <t>599
О</t>
  </si>
  <si>
    <t>ЛС 02-01-05 Поз.: 86</t>
  </si>
  <si>
    <t>600</t>
  </si>
  <si>
    <t>ЛС 02-01-05 Поз.: 87</t>
  </si>
  <si>
    <t>601
О</t>
  </si>
  <si>
    <t>ЛС 02-01-05 Поз.: 88</t>
  </si>
  <si>
    <t>Объем = (54-2) / 10</t>
  </si>
  <si>
    <t>602</t>
  </si>
  <si>
    <t>ЛС 02-01-05 Поз.: 89</t>
  </si>
  <si>
    <t>Объем = 54+54+5*54-2-2-260</t>
  </si>
  <si>
    <t>603
О</t>
  </si>
  <si>
    <t>ЛС 02-01-05 Поз.: 90</t>
  </si>
  <si>
    <t>604
О</t>
  </si>
  <si>
    <t>ЛС 02-01-05 Поз.: 91</t>
  </si>
  <si>
    <t>Выключатели автоматические: «IEK» ВА47-29 1Р 10А, характеристика С</t>
  </si>
  <si>
    <t>605
О</t>
  </si>
  <si>
    <t>ЛС 02-01-05 Поз.: 92</t>
  </si>
  <si>
    <t>Объем = 5*54-10</t>
  </si>
  <si>
    <t>Аппараты низкого напряжения</t>
  </si>
  <si>
    <t>606</t>
  </si>
  <si>
    <t>ЛС 02-01-05 Поз.: 93</t>
  </si>
  <si>
    <t>Ящик с понижающим трансформатором</t>
  </si>
  <si>
    <t>607
О</t>
  </si>
  <si>
    <t>ЛС 02-01-05 Поз.: 94</t>
  </si>
  <si>
    <t>Ящики с понижающим трансформатором автомат. выключателем,: 36в ЯТП-0,25-1</t>
  </si>
  <si>
    <t>Приборы учета</t>
  </si>
  <si>
    <t>608</t>
  </si>
  <si>
    <t>ЛС 02-01-05 Поз.: 95</t>
  </si>
  <si>
    <t>609
О</t>
  </si>
  <si>
    <t>ЛС 02-01-05 Поз.: 96</t>
  </si>
  <si>
    <t>610</t>
  </si>
  <si>
    <t>ЛС 02-01-05 Поз.: 97</t>
  </si>
  <si>
    <t>Трансформатор тока трехфазный напряжением 220 кВ</t>
  </si>
  <si>
    <t>611
О</t>
  </si>
  <si>
    <t>ЛС 02-01-05 Поз.: 98</t>
  </si>
  <si>
    <t>Трансформатор тока: Т-0,66</t>
  </si>
  <si>
    <t>612</t>
  </si>
  <si>
    <t>ЛС 02-01-05 Поз.: 99</t>
  </si>
  <si>
    <t>Коробка распределительная настенная на кабеле с пластмассовой оболочкой</t>
  </si>
  <si>
    <t>коробка</t>
  </si>
  <si>
    <t>613</t>
  </si>
  <si>
    <t>ЛС 02-01-05 Поз.: 100</t>
  </si>
  <si>
    <t>Коробка клеммная испытательная ИКК</t>
  </si>
  <si>
    <t>Кабели и провода  том 5.1.1  10/18-ИОС1.1</t>
  </si>
  <si>
    <t>Кабель</t>
  </si>
  <si>
    <t>614</t>
  </si>
  <si>
    <t>ЛС 02-01-05 Поз.: 101</t>
  </si>
  <si>
    <t>Кабель в проложенных трубах, масса 1 м: до 1 кг</t>
  </si>
  <si>
    <t>Объем = 120 / 100</t>
  </si>
  <si>
    <t>615</t>
  </si>
  <si>
    <t>ЛС 02-01-05 Поз.: 102</t>
  </si>
  <si>
    <t>Кабель трех-пятижильный сечением жилы до 16 мм2 с креплением накладными скобами, полосками с установкой ответвительных коробок</t>
  </si>
  <si>
    <t>Объем = 240 / 100</t>
  </si>
  <si>
    <t>616</t>
  </si>
  <si>
    <t>ЛС 02-01-05 Поз.: 103</t>
  </si>
  <si>
    <t>Кабель силовой с медными жилами с поливинилхлоридной изоляцией и оболочкой, не распространяющий горение, с низким дымо- и газовыделением марки: ВВГнг-LS, с числом жил - 1 и сечением 35 мм2</t>
  </si>
  <si>
    <t>1000 м</t>
  </si>
  <si>
    <t>Объем = ((90+90+90+90)*1,02) / 1000</t>
  </si>
  <si>
    <t>617</t>
  </si>
  <si>
    <t>ЛС 02-01-05 Поз.: 104</t>
  </si>
  <si>
    <t>Затягивание провода в проложенные трубы и металлические рукава первого одножильного или многожильного в общей оплетке, суммарное сечение: до 6 мм2</t>
  </si>
  <si>
    <t>Объем = 765 / 100</t>
  </si>
  <si>
    <t>618</t>
  </si>
  <si>
    <t>ЛС 02-01-05 Поз.: 105</t>
  </si>
  <si>
    <t>Объем = 185 / 100</t>
  </si>
  <si>
    <t>619</t>
  </si>
  <si>
    <t>ЛС 02-01-05 Поз.: 106</t>
  </si>
  <si>
    <t>Объем = (40+12480+50-12033,24) / 100</t>
  </si>
  <si>
    <t>620</t>
  </si>
  <si>
    <t>ЛС 02-01-05 Поз.: 107</t>
  </si>
  <si>
    <t>Кабель силовой с медными жилами с поливинилхлоридной изоляцией и оболочкой, не распространяющий горение, с низким дымо- и газовыделением марки: ВВГнг-LS, с числом жил - 3 и сечением 1,5 мм2</t>
  </si>
  <si>
    <t>Объем = (536,76*1,02) / 1000</t>
  </si>
  <si>
    <t>621</t>
  </si>
  <si>
    <t>ЛС 02-01-05 Поз.: 108</t>
  </si>
  <si>
    <t>622</t>
  </si>
  <si>
    <t>ЛС 02-01-05 Поз.: 109</t>
  </si>
  <si>
    <t>Кабель силовой с медными жилами с поливинилхлоридной изоляцией и оболочкой, не распространяющий горение, с низким дымо- и газовыделением марки: ВВГнг-LS, с числом жил - 3 и сечением 4 мм2</t>
  </si>
  <si>
    <t>Объем = (216,6*1.02) / 1000</t>
  </si>
  <si>
    <t>623</t>
  </si>
  <si>
    <t>ЛС 02-01-05 Поз.: 110</t>
  </si>
  <si>
    <t>624</t>
  </si>
  <si>
    <t>ЛС 02-01-05 Поз.: 111</t>
  </si>
  <si>
    <t>625</t>
  </si>
  <si>
    <t>ЛС 02-01-05 Поз.: 112</t>
  </si>
  <si>
    <t>Кабель силовой с медными жилами с поливинилхлоридной изоляцией и оболочкой, не распространяющий горение, с низким дымо- и газовыделением марки: ВВГнг-LS, с числом жил - 3 и сечением 6 мм2</t>
  </si>
  <si>
    <t>Объем = (15*1,02) / 1000</t>
  </si>
  <si>
    <t>626</t>
  </si>
  <si>
    <t>ЛС 02-01-05 Поз.: 115</t>
  </si>
  <si>
    <t>Объем = (40+5+5) / 100</t>
  </si>
  <si>
    <t>627</t>
  </si>
  <si>
    <t>ЛС 02-01-05 Поз.: 116</t>
  </si>
  <si>
    <t>Кабель силовой с медными жилами с поливинилхлоридной изоляцией и оболочкой, не распространяющий горение, с низким дымо- и газовыделением марки: ВВГнг-LS, с числом жил - 5 и сечением 1,5 мм2</t>
  </si>
  <si>
    <t>Объем = (40*1,02) / 1000</t>
  </si>
  <si>
    <t>628</t>
  </si>
  <si>
    <t>ЛС 02-01-05 Поз.: 117</t>
  </si>
  <si>
    <t>Кабель силовой с медными жилами с поливинилхлоридной изоляцией и оболочкой, не распространяющий горение, с низким дымо- и газовыделением марки: ВВГнг-LS, с числом жил - 5 и сечением 4 мм2</t>
  </si>
  <si>
    <t>Объем = (5*1,02) / 1000</t>
  </si>
  <si>
    <t>629</t>
  </si>
  <si>
    <t>ЛС 02-01-05 Поз.: 118</t>
  </si>
  <si>
    <t>Кабель силовой с медными жилами с поливинилхлоридной изоляцией и оболочкой, не распространяющий горение, с низким дымо- и газовыделением марки: ВВГнг-LS, с числом жил - 5 и сечением 10 мм2</t>
  </si>
  <si>
    <t>630</t>
  </si>
  <si>
    <t>ЛС 02-01-05 Поз.: 119</t>
  </si>
  <si>
    <t>Затягивание провода в проложенные трубы и металлические рукава первого одножильного или многожильного в общей оплетке, суммарное сечение: до 2,5 мм2</t>
  </si>
  <si>
    <t>Объем = (490+105+200+90-459) / 100</t>
  </si>
  <si>
    <t>631</t>
  </si>
  <si>
    <t>ЛС 02-01-05 Поз.: 120</t>
  </si>
  <si>
    <t>Объем = (20+5) / 100</t>
  </si>
  <si>
    <t>632</t>
  </si>
  <si>
    <t>ЛС 02-01-05 Поз.: 121.1</t>
  </si>
  <si>
    <t>Кабель силовой огнестойкий с медными жилами с изоляцией и оболочкой из ПВХ, не распространяющий горение, с низким дымо- и газовыделением, напряжением 1,0 кВ (ГОСТ Р 53769-2010), марки: ВВГнг(A)-FRLS 3х1,5ок</t>
  </si>
  <si>
    <t>Объем = (510*1,02-459*1,02) / 1000</t>
  </si>
  <si>
    <t>633</t>
  </si>
  <si>
    <t>ЛС 02-01-05 Поз.: 122.1</t>
  </si>
  <si>
    <t>Кабель силовой огнестойкий с медными жилами с изоляцией и оболочкой из ПВХ, не распространяющий горение, с низким дымо- и газовыделением, напряжением 1,0 кВ марки: ВВГнг-FRLS 4х1,5</t>
  </si>
  <si>
    <t>Объем = (105*1,02) / 1000</t>
  </si>
  <si>
    <t>634</t>
  </si>
  <si>
    <t>ЛС 02-01-05 Поз.: 123.1</t>
  </si>
  <si>
    <t>Кабель силовой огнестойкий с медными жилами с изоляцией и оболочкой из ПВХ, не распространяющий горение, с низким дымо- и газовыделением, напряжением 1,0 кВ (ГОСТ Р 53769-2010), марки: ВВГнг(A)-FRLS 5х2,5ок(N,РЕ)</t>
  </si>
  <si>
    <t>Объем = (285*1,02) / 1000</t>
  </si>
  <si>
    <t>635</t>
  </si>
  <si>
    <t>ЛС 02-01-05 Поз.: 124.1</t>
  </si>
  <si>
    <t>Кабель силовой огнестойкий с медными жилами с изоляцией и оболочкой из ПВХ, не распространяющий горение, с низким дымо- и газовыделением, напряжением 1,0 кВ (ГОСТ Р 53769-2010), марки: ВВГнг(A)-FRLS 5х4ок(N,РЕ)</t>
  </si>
  <si>
    <t>636</t>
  </si>
  <si>
    <t>ЛС 02-01-05 Поз.: 125</t>
  </si>
  <si>
    <t>637</t>
  </si>
  <si>
    <t>ЛС 02-01-05 Поз.: 126.1</t>
  </si>
  <si>
    <t>Кабель силовой огнестойкий с медными жилами с изоляцией и оболочкой из ПВХ, не распространяющий горение, с низким дымо- и газовыделением, напряжением 1,0 кВ (ГОСТ Р 53769-2010), марки: ВВГнг(A)-FRLS 5х6ок(N,РЕ)</t>
  </si>
  <si>
    <t>638</t>
  </si>
  <si>
    <t>ЛС 02-01-05 Поз.: 127</t>
  </si>
  <si>
    <t>639</t>
  </si>
  <si>
    <t>ЛС 02-01-05 Поз.: 128.1</t>
  </si>
  <si>
    <t>Кабель силовой огнестойкий с медными жилами с изоляцией и оболочкой из ПВХ, не распространяющий горение, с низким дымо- и газовыделением, напряжением 1,0 кВ (ГОСТ Р 53769-2010), марки: ВВГнг(A)-FRLS 5х10ок(N,РЕ)</t>
  </si>
  <si>
    <t>640</t>
  </si>
  <si>
    <t>ЛС 02-01-05 Поз.: 129</t>
  </si>
  <si>
    <t>Кабель в проложенных трубах, масса 1 м: до 2 кг</t>
  </si>
  <si>
    <t>Объем = (6+6+6) / 100</t>
  </si>
  <si>
    <t>641</t>
  </si>
  <si>
    <t>ЛС 02-01-05 Поз.: 130.1</t>
  </si>
  <si>
    <t>Кабель силовой огнестойкий с медными жилами с изоляцией и оболочкой из ПВХ, не распространяющий горение, с низким дымо- и газовыделением, напряжением 1,0 кВ марки: ВВГнг-FRLS 1х95</t>
  </si>
  <si>
    <t>Объем = ((6+6+6)*1,02) / 1000</t>
  </si>
  <si>
    <t>642</t>
  </si>
  <si>
    <t>ЛС 02-01-05 Поз.: 131</t>
  </si>
  <si>
    <t>Наконечники кабельные: медные ТМ-95</t>
  </si>
  <si>
    <t>Объем = 12 / 100</t>
  </si>
  <si>
    <t>Провод</t>
  </si>
  <si>
    <t>643</t>
  </si>
  <si>
    <t>ЛС 02-01-05 Поз.: 132</t>
  </si>
  <si>
    <t>Объем = (420+215+60+6-420) / 100</t>
  </si>
  <si>
    <t>644</t>
  </si>
  <si>
    <t>ЛС 02-01-05 Поз.: 133</t>
  </si>
  <si>
    <t>Провод в коробах, сечением: до 35 мм2</t>
  </si>
  <si>
    <t>Объем = 35 / 100</t>
  </si>
  <si>
    <t>645</t>
  </si>
  <si>
    <t>ЛС 02-01-05 Поз.: 134</t>
  </si>
  <si>
    <t>Затягивание провода в проложенные трубы и металлические рукава первого одножильного или многожильного в общей оплетке, суммарное сечение: до 35 мм2</t>
  </si>
  <si>
    <t>Объем = 25 / 100</t>
  </si>
  <si>
    <t>646</t>
  </si>
  <si>
    <t>ЛС 02-01-05 Поз.: 135</t>
  </si>
  <si>
    <t>647</t>
  </si>
  <si>
    <t>ЛС 02-01-05 Поз.: 137</t>
  </si>
  <si>
    <t>Провод ПУгВ 1х6 мм</t>
  </si>
  <si>
    <t>Объем = 60*1,02</t>
  </si>
  <si>
    <t>648</t>
  </si>
  <si>
    <t>ЛС 02-01-05 Поз.: 138</t>
  </si>
  <si>
    <t>Провод ПУгВ 1х25 мм</t>
  </si>
  <si>
    <t>Объем = 120*1,02</t>
  </si>
  <si>
    <t>649</t>
  </si>
  <si>
    <t>ЛС 02-01-05 Поз.: 139</t>
  </si>
  <si>
    <t>Провод ПУгВ 1х50 мм</t>
  </si>
  <si>
    <t>Объем = 6*1,02</t>
  </si>
  <si>
    <t>650</t>
  </si>
  <si>
    <t>ЛС 02-01-05 Поз.: 140</t>
  </si>
  <si>
    <t>Провод ПУгВ 1х4 мм</t>
  </si>
  <si>
    <t>Объем = 215*1,02</t>
  </si>
  <si>
    <t>651</t>
  </si>
  <si>
    <t>ЛС 02-01-05 Поз.: 141</t>
  </si>
  <si>
    <t>Наконечники кабельные: медные ТМ-25</t>
  </si>
  <si>
    <t>652</t>
  </si>
  <si>
    <t>ЛС 02-01-05 Поз.: 142</t>
  </si>
  <si>
    <t>Наконечники кабельные: медные ТМ-50</t>
  </si>
  <si>
    <t>Объем = 4 / 100</t>
  </si>
  <si>
    <t>653</t>
  </si>
  <si>
    <t>ЛС 02-01-05 Поз.: 143</t>
  </si>
  <si>
    <t>Короба пластмассовые: шириной до 63 мм</t>
  </si>
  <si>
    <t>654</t>
  </si>
  <si>
    <t>ЛС 02-01-05 Поз.: 144</t>
  </si>
  <si>
    <t>Кабель-канал (короб) "Электропласт": 60x40 мм</t>
  </si>
  <si>
    <t>655</t>
  </si>
  <si>
    <t>ЛС 02-01-05 Поз.: 145</t>
  </si>
  <si>
    <t>Короба пластмассовые: шириной до 120 мм</t>
  </si>
  <si>
    <t>656</t>
  </si>
  <si>
    <t>ЛС 02-01-05 Поз.: 146</t>
  </si>
  <si>
    <t>Кабель-канал (короб) "Электропласт": 100x60 мм</t>
  </si>
  <si>
    <t>657</t>
  </si>
  <si>
    <t>ЛС 02-01-05 Поз.: 147</t>
  </si>
  <si>
    <t>Прокладка труб гофрированных ПВХ для защиты проводов и кабелей</t>
  </si>
  <si>
    <t>Объем = (1000+350+50-431-276-50) / 100</t>
  </si>
  <si>
    <t>658</t>
  </si>
  <si>
    <t>ЛС 02-01-05 Поз.: 148</t>
  </si>
  <si>
    <t>Трубы гибкие гофрированные легкие из самозатухающего ПВХ (IP55) серии FL, с зондом, диаметром: 20 мм</t>
  </si>
  <si>
    <t>Объем = (1000*1,02-431*1,02) / 10</t>
  </si>
  <si>
    <t>659</t>
  </si>
  <si>
    <t>ЛС 02-01-05 Поз.: 149</t>
  </si>
  <si>
    <t>Трубы гибкие гофрированные легкие из самозатухающего ПВХ (IP55) серии FL, с зондом, диаметром: 25 мм</t>
  </si>
  <si>
    <t>Объем = ((350-276)*1,02) / 10</t>
  </si>
  <si>
    <t>660</t>
  </si>
  <si>
    <t>ЛС 02-01-05 Поз.: 151</t>
  </si>
  <si>
    <t>Рукав металлический наружным диаметром: до 48 мм</t>
  </si>
  <si>
    <t>661</t>
  </si>
  <si>
    <t>ЛС 02-01-05 Поз.: 152</t>
  </si>
  <si>
    <t>Рукава металлические диаметром: 20 мм РЗ-Ц-Х</t>
  </si>
  <si>
    <t>Объем = 25*1,02</t>
  </si>
  <si>
    <t>662</t>
  </si>
  <si>
    <t>ЛС 02-01-05 Поз.: 153</t>
  </si>
  <si>
    <t>Труба стальная по установленным конструкциям, по стенам с креплением скобами, диаметр: до 25 мм</t>
  </si>
  <si>
    <t>663</t>
  </si>
  <si>
    <t>ЛС 02-01-05 Поз.: 154</t>
  </si>
  <si>
    <t>Трубы стальные сварные водогазопроводные с резьбой оцинкованные обыкновенные, диаметр условного прохода: 20 мм, толщина стенки 2,8 мм</t>
  </si>
  <si>
    <t>664</t>
  </si>
  <si>
    <t>ЛС 02-01-05 Поз.: 155</t>
  </si>
  <si>
    <t>Труба стальная по установленным конструкциям, по стенам с креплением скобами, диаметр: до 40 мм</t>
  </si>
  <si>
    <t>665</t>
  </si>
  <si>
    <t>ЛС 02-01-05 Поз.: 156</t>
  </si>
  <si>
    <t>Трубы стальные сварные водогазопроводные с резьбой оцинкованные обыкновенные, диаметр условного прохода: 40 мм, толщина стенки 3,5 мм</t>
  </si>
  <si>
    <t>Объем = 10*1,02</t>
  </si>
  <si>
    <t>666</t>
  </si>
  <si>
    <t>ЛС 02-01-05 Поз.: 157</t>
  </si>
  <si>
    <t>Коробка ответвительная "DKC" размером 100х100х50 мм</t>
  </si>
  <si>
    <t>Греющий кабель</t>
  </si>
  <si>
    <t>667</t>
  </si>
  <si>
    <t>ЛС 02-01-05 Поз.: 158</t>
  </si>
  <si>
    <t>Кабель до 35 кВ по установленным конструкциям и лоткам с креплением по всей длине, масса 1 м кабеля: до 1 кг</t>
  </si>
  <si>
    <t>Объем = (55+15-0,05*100) / 100</t>
  </si>
  <si>
    <t>668</t>
  </si>
  <si>
    <t>ЛС 02-01-05 Поз.: 159</t>
  </si>
  <si>
    <t>Кабель саморегулируемый греющий "FroStop Black" для защиты от замерзания трубопроводов диаметром 50-100 мм</t>
  </si>
  <si>
    <t>Объем = 70-3,7</t>
  </si>
  <si>
    <t>669</t>
  </si>
  <si>
    <t>ЛС 02-01-05 Поз.: 160</t>
  </si>
  <si>
    <t>Муфта термоусаживаемая соединительная для кабеля с пластмассовой изоляцией без брони на напряжение до 1 кВ марки ПСтт4-70/120 с болтовыми наконечниками</t>
  </si>
  <si>
    <t>670</t>
  </si>
  <si>
    <t>ЛС 02-01-05 Поз.: 161</t>
  </si>
  <si>
    <t>Муфта кабельная концевая термоусаживаемая: 3КВТп-1-25</t>
  </si>
  <si>
    <t>Оборудование светотехническое  том 5.1.1 10/18-ИОС1.1</t>
  </si>
  <si>
    <t>671</t>
  </si>
  <si>
    <t>ЛС 02-01-05 Поз.: 162</t>
  </si>
  <si>
    <t>Светильник потолочный или настенный с креплением винтами или болтами для помещений: с нормальными условиями среды, одноламповый</t>
  </si>
  <si>
    <t>Объем = (99+4+4+1+72) / 100</t>
  </si>
  <si>
    <t>672</t>
  </si>
  <si>
    <t>ЛС 02-01-05 Поз.: 163</t>
  </si>
  <si>
    <t>Светильник светодиодный пристраиваемый для помещений мощностью ДПП 12 Вт</t>
  </si>
  <si>
    <t>673</t>
  </si>
  <si>
    <t>ЛС 02-01-05 Поз.: 164</t>
  </si>
  <si>
    <t>Светильник настенный с рассеивателем из силикатного стекла шаровой формы, тип НБО 18-60, с прямым основанием</t>
  </si>
  <si>
    <t>674</t>
  </si>
  <si>
    <t>ЛС 02-01-05 Поз.: 165</t>
  </si>
  <si>
    <t>Световые настенные указатели</t>
  </si>
  <si>
    <t>Объем = 19 / 100</t>
  </si>
  <si>
    <t>675</t>
  </si>
  <si>
    <t>ЛС 02-01-05 Поз.: 166</t>
  </si>
  <si>
    <t>Светильник аварийного освещения: "ВЫХОД" под лампу КЛ с рассеивателем из поликарбоната, тип ЛБО 29-9-831 (БС-831)</t>
  </si>
  <si>
    <t>Электроустановочные изделия  том 5.1.1  10/18-ИОС1.1</t>
  </si>
  <si>
    <t>676</t>
  </si>
  <si>
    <t>ЛС 02-01-05 Поз.: 167</t>
  </si>
  <si>
    <t>Сжимы ответвительные У-733</t>
  </si>
  <si>
    <t>677</t>
  </si>
  <si>
    <t>ЛС 02-01-05 Поз.: 168</t>
  </si>
  <si>
    <t>Сжимы ответвительные У-734</t>
  </si>
  <si>
    <t>Объем = 39 / 100</t>
  </si>
  <si>
    <t>678</t>
  </si>
  <si>
    <t>ЛС 02-01-05 Поз.: 169</t>
  </si>
  <si>
    <t>Коробка клеммная соединительная КС-3</t>
  </si>
  <si>
    <t>679</t>
  </si>
  <si>
    <t>ЛС 02-01-05 Поз.: 170.1</t>
  </si>
  <si>
    <t>Разветвительная коробка: У-191</t>
  </si>
  <si>
    <t>Объем = 2758 / 10</t>
  </si>
  <si>
    <t>680</t>
  </si>
  <si>
    <t>ЛС 02-01-05 Поз.: 171</t>
  </si>
  <si>
    <t>681</t>
  </si>
  <si>
    <t>ЛС 02-01-05 Поз.: 172</t>
  </si>
  <si>
    <t>Коробка универсальная марки: УК-2П</t>
  </si>
  <si>
    <t>682</t>
  </si>
  <si>
    <t>ЛС 02-01-05 Поз.: 173</t>
  </si>
  <si>
    <t>Розетка штепсельная: утопленного типа при скрытой проводке</t>
  </si>
  <si>
    <t>Объем = (828+288+1) / 100</t>
  </si>
  <si>
    <t>683</t>
  </si>
  <si>
    <t>ЛС 02-01-05 Поз.: 174</t>
  </si>
  <si>
    <t>Розетка штепсельная с заземляющим контактом</t>
  </si>
  <si>
    <t>Объем = 1117 / 100</t>
  </si>
  <si>
    <t>684</t>
  </si>
  <si>
    <t>ЛС 02-01-05 Поз.: 175</t>
  </si>
  <si>
    <t>Патроны настенные карболитовые, тип Е27 ФнП-03</t>
  </si>
  <si>
    <t>Объем = 126 / 10</t>
  </si>
  <si>
    <t>685</t>
  </si>
  <si>
    <t>ЛС 02-01-05 Поз.: 176</t>
  </si>
  <si>
    <t>Патроны подвесные карболитовые, тип Е27 Н10П</t>
  </si>
  <si>
    <t>Объем = 288 / 10</t>
  </si>
  <si>
    <t>686</t>
  </si>
  <si>
    <t>ЛС 02-01-05 Поз.: 177</t>
  </si>
  <si>
    <t>Выключатель: одноклавишный утопленного типа при скрытой проводке</t>
  </si>
  <si>
    <t>Объем = (72+76) / 100</t>
  </si>
  <si>
    <t>687</t>
  </si>
  <si>
    <t>ЛС 02-01-05 Поз.: 178</t>
  </si>
  <si>
    <t>Выключатель одноклавишный для скрытой проводки</t>
  </si>
  <si>
    <t>Объем = (72+76) / 10</t>
  </si>
  <si>
    <t>688</t>
  </si>
  <si>
    <t>ЛС 02-01-05 Поз.: 179</t>
  </si>
  <si>
    <t>Выключатель: двухклавишный утопленного типа при скрытой проводке</t>
  </si>
  <si>
    <t>Объем = (126+106) / 100</t>
  </si>
  <si>
    <t>689</t>
  </si>
  <si>
    <t>ЛС 02-01-05 Поз.: 180</t>
  </si>
  <si>
    <t>Выключатель двухклавишный для скрытой проводки</t>
  </si>
  <si>
    <t>Объем = (126+106) / 10</t>
  </si>
  <si>
    <t>690</t>
  </si>
  <si>
    <t>ЛС 02-01-05 Поз.: 181</t>
  </si>
  <si>
    <t>Выключатель: одноклавишный неутопленного типа при открытой проводке</t>
  </si>
  <si>
    <t>691</t>
  </si>
  <si>
    <t>ЛС 02-01-05 Поз.: 182</t>
  </si>
  <si>
    <t>Выключатель одноклавишный для открытой проводки</t>
  </si>
  <si>
    <t>Объем = 4 / 10</t>
  </si>
  <si>
    <t>692</t>
  </si>
  <si>
    <t>ЛС 02-01-05 Поз.: 183</t>
  </si>
  <si>
    <t>Устройство оптико-(фото)электрическое,: прибор оптико-электрический в одноблочном исполнении</t>
  </si>
  <si>
    <t>693</t>
  </si>
  <si>
    <t>ЛС 02-01-05 Поз.: 184</t>
  </si>
  <si>
    <t>Датчик движения</t>
  </si>
  <si>
    <t>694</t>
  </si>
  <si>
    <t>ЛС 02-01-05 Поз.: 184.1</t>
  </si>
  <si>
    <t>Звонок электрический с кнопкой</t>
  </si>
  <si>
    <t>100 компл.</t>
  </si>
  <si>
    <t>Объем = 72 / 100</t>
  </si>
  <si>
    <t>695
О</t>
  </si>
  <si>
    <t>ЛС 02-01-05 Поз.: 184.2</t>
  </si>
  <si>
    <t>Звонок: электрический с кнопкой (Оборудование)</t>
  </si>
  <si>
    <t>Система молниезащиты  том 5.1.1  10/18-ИОС1.1</t>
  </si>
  <si>
    <t>696</t>
  </si>
  <si>
    <t>ЛС 02-01-05 Поз.: 185</t>
  </si>
  <si>
    <t>Проводник заземляющий открыто по строительным основаниям: из круглой стали диаметром 8 мм</t>
  </si>
  <si>
    <t>Объем = 515 / 100</t>
  </si>
  <si>
    <t>697</t>
  </si>
  <si>
    <t>ЛС 02-01-05 Поз.: 186</t>
  </si>
  <si>
    <t>Горячекатаная арматурная сталь гладкая класса А-I, диаметром: 8 мм</t>
  </si>
  <si>
    <t>Объем = 515*0,394/1000</t>
  </si>
  <si>
    <t>698</t>
  </si>
  <si>
    <t>ЛС 02-01-05 Поз.: 187</t>
  </si>
  <si>
    <t>Заземлитель горизонтальный из стали: полосовой сечением 160 мм2</t>
  </si>
  <si>
    <t>699</t>
  </si>
  <si>
    <t>ЛС 02-01-05 Поз.: 188</t>
  </si>
  <si>
    <t>Сталь полосовая: 25х4 мм, марка Ст3сп</t>
  </si>
  <si>
    <t>Объем = 35*0,785/1000</t>
  </si>
  <si>
    <t>700</t>
  </si>
  <si>
    <t>ЛС 02-01-05 Поз.: 189</t>
  </si>
  <si>
    <t>Проводник заземляющий открыто по строительным основаниям: из круглой стали диаметром 12 мм</t>
  </si>
  <si>
    <t>Объем = (30+40) / 100</t>
  </si>
  <si>
    <t>701</t>
  </si>
  <si>
    <t>ЛС 02-01-05 Поз.: 190</t>
  </si>
  <si>
    <t>Горячекатаная арматурная сталь гладкая класса А-I, диаметром: 10 мм</t>
  </si>
  <si>
    <t>Объем = 30*0,616/1000</t>
  </si>
  <si>
    <t>702</t>
  </si>
  <si>
    <t>ЛС 02-01-05 Поз.: 191</t>
  </si>
  <si>
    <t>Горячекатаная арматурная сталь гладкая класса А-I, диаметром: 16-18 мм</t>
  </si>
  <si>
    <t>Объем = 40*1,578/1000</t>
  </si>
  <si>
    <t>703</t>
  </si>
  <si>
    <t>ЛС 02-01-05 Поз.: 192</t>
  </si>
  <si>
    <t>Соединитель стальной 226 промежуточный</t>
  </si>
  <si>
    <t>Объем = (37+11+8) / 100</t>
  </si>
  <si>
    <t>704</t>
  </si>
  <si>
    <t>ЛС 02-01-05 Поз.: 193</t>
  </si>
  <si>
    <t>Держатель без ушка (тип Д 1-40) (КС-026)</t>
  </si>
  <si>
    <t>Итого по разделу 5 Система электроснабжения</t>
  </si>
  <si>
    <t>Сумма НДС (ставка 20%) по позициям:522-704</t>
  </si>
  <si>
    <t>Раздел 6. Слаботочные сети</t>
  </si>
  <si>
    <t>Телефонизация. Интернет том 5.5.1  10/18-ИОС5.СО лист 1-2</t>
  </si>
  <si>
    <t>705</t>
  </si>
  <si>
    <t>ЛС 02-01-06 Поз.: 1</t>
  </si>
  <si>
    <t>Шкаф для трубных проводок: напольный, размер до 600х600 мм</t>
  </si>
  <si>
    <t>706
О</t>
  </si>
  <si>
    <t>ЛС 02-01-06 Поз.: 2</t>
  </si>
  <si>
    <t>Шкаф 19 14U</t>
  </si>
  <si>
    <t>707</t>
  </si>
  <si>
    <t>ЛС 02-01-06 Поз.: 3</t>
  </si>
  <si>
    <t>Монтаж оптического кросса с учетом измерений на волоконно-оптическом кабеле с числом волокон: 8</t>
  </si>
  <si>
    <t>708
О</t>
  </si>
  <si>
    <t>ЛС 02-01-06 Поз.: 4</t>
  </si>
  <si>
    <t>Кросс оптический на 8 портов  ШКОС-8</t>
  </si>
  <si>
    <t>709
О</t>
  </si>
  <si>
    <t>ЛС 02-01-06 Поз.: 5</t>
  </si>
  <si>
    <t>Оптический патчкорд</t>
  </si>
  <si>
    <t>710</t>
  </si>
  <si>
    <t>ЛС 02-01-06 Поз.: 6</t>
  </si>
  <si>
    <t>Абонентское устройство стрелочного поста или оперативного абонента, включаемое в коммутатор технологической связи (отдельно устанавливаемое)</t>
  </si>
  <si>
    <t>711
О</t>
  </si>
  <si>
    <t>ЛС 02-01-06 Поз.: 7</t>
  </si>
  <si>
    <t>управляемый коммутатор 2 уровня, емк 48 портов ZTE ZXR10 2952E</t>
  </si>
  <si>
    <t>712
О</t>
  </si>
  <si>
    <t>ЛС 02-01-06 Поз.: 8</t>
  </si>
  <si>
    <t>Модуль адресный, марка "ВЭРС-512 пассивный"</t>
  </si>
  <si>
    <t>713
О</t>
  </si>
  <si>
    <t>ЛС 02-01-06 Поз.: 9</t>
  </si>
  <si>
    <t>VoIP шлюз на 72 порта и аналоговыми FXS абонентскими портами типа GXW4248 (2x50 и контактных соединителя Telco)</t>
  </si>
  <si>
    <t>714
О</t>
  </si>
  <si>
    <t>ЛС 02-01-06 Поз.: 10</t>
  </si>
  <si>
    <t>Патч-панель RJ-45 110 типа, категория 5е, на 12 портов настенная, с подставкой</t>
  </si>
  <si>
    <t>715
О</t>
  </si>
  <si>
    <t>ЛС 02-01-06 Поз.: 11</t>
  </si>
  <si>
    <t>Патч-панель RJ-45 110 типа, категория 5е, на 48 портов для монтажа в стойки и шкафы 19"</t>
  </si>
  <si>
    <t>716
О</t>
  </si>
  <si>
    <t>ЛС 02-01-06 Поз.: 12</t>
  </si>
  <si>
    <t>Патч-корд RJ45-RJ45</t>
  </si>
  <si>
    <t>717</t>
  </si>
  <si>
    <t>ЛС 02-01-06 Поз.: 13</t>
  </si>
  <si>
    <t>Установка: кассет</t>
  </si>
  <si>
    <t>Объем = 2 / 100</t>
  </si>
  <si>
    <t>718
О</t>
  </si>
  <si>
    <t>ЛС 02-01-06 Поз.: 14</t>
  </si>
  <si>
    <t>Сплайс-кассета на 24 КДЗС</t>
  </si>
  <si>
    <t>719
О</t>
  </si>
  <si>
    <t>ЛС 02-01-06 Поз.: 15</t>
  </si>
  <si>
    <t>Пигтейл  SC/AP</t>
  </si>
  <si>
    <t>720
О</t>
  </si>
  <si>
    <t>ЛС 02-01-06 Поз.: 16</t>
  </si>
  <si>
    <t>Трубка полиэтиленовая термоусаживаемая, толщина стенки: 1,5-2 мм, внутренний диаметр 18-38 мм, длина трубки 240- 270 мм</t>
  </si>
  <si>
    <t>Объем = 16 / 10</t>
  </si>
  <si>
    <t>721
О</t>
  </si>
  <si>
    <t>ЛС 02-01-06 Поз.: 17</t>
  </si>
  <si>
    <t>Адаптер SC/APC-SC/APC, SM</t>
  </si>
  <si>
    <t>722</t>
  </si>
  <si>
    <t>ЛС 02-01-06 Поз.: 18</t>
  </si>
  <si>
    <t>Гильзы КДЗС термоусаживаемые для защиты сварных стыков диаметром 40 мм</t>
  </si>
  <si>
    <t>Объем = 16 / 1000</t>
  </si>
  <si>
    <t>723</t>
  </si>
  <si>
    <t>ЛС 02-01-06 Поз.: 19</t>
  </si>
  <si>
    <t>Прокладка кабеля, масса 1 м: до 1 кг, по стене бетонной</t>
  </si>
  <si>
    <t>Объем = (400-54-40) / 100</t>
  </si>
  <si>
    <t>724</t>
  </si>
  <si>
    <t>ЛС 02-01-06 Поз.: 20</t>
  </si>
  <si>
    <t>Затягивание провода в проложенные трубы и металлические рукава первого одножильного или многожильного в общей оплетке, суммарное сечение до 2,5 мм2</t>
  </si>
  <si>
    <t>Объем = (54+40) / 100</t>
  </si>
  <si>
    <t>725</t>
  </si>
  <si>
    <t>ЛС 02-01-06 Поз.: 21</t>
  </si>
  <si>
    <t>кабель UTP 25х2х0,5</t>
  </si>
  <si>
    <t>Объем = 400*1,02</t>
  </si>
  <si>
    <t>726</t>
  </si>
  <si>
    <t>ЛС 02-01-06 Поз.: 22</t>
  </si>
  <si>
    <t>Труба винипластовая по установленным конструкциям, по основанию пола, диаметр: до 50 мм</t>
  </si>
  <si>
    <t>Объем = 54 / 100</t>
  </si>
  <si>
    <t>727</t>
  </si>
  <si>
    <t>ЛС 02-01-06 Поз.: 23</t>
  </si>
  <si>
    <t>Трубы поливинилхлоридные (ПВХ) диаметром: 50 мм</t>
  </si>
  <si>
    <t>Объем = 54*1,02</t>
  </si>
  <si>
    <t>728</t>
  </si>
  <si>
    <t>ЛС 02-01-06 Поз.: 24</t>
  </si>
  <si>
    <t>Труба винипластовая по установленным конструкциям, по основанию пола, диаметр: до 63 мм</t>
  </si>
  <si>
    <t>729</t>
  </si>
  <si>
    <t>ЛС 02-01-06 Поз.: 25</t>
  </si>
  <si>
    <t>Трубы поливинилхлоридные (ПВХ) диаметром: 63 мм</t>
  </si>
  <si>
    <t>Объем = 40*1,02</t>
  </si>
  <si>
    <t>730</t>
  </si>
  <si>
    <t>ЛС 02-01-06 Поз.: 26</t>
  </si>
  <si>
    <t>Отдельно устанавливаемый: преобразователь или блок питания</t>
  </si>
  <si>
    <t>731
О</t>
  </si>
  <si>
    <t>ЛС 02-01-06 Поз.: 27</t>
  </si>
  <si>
    <t>Источник резервного питания, марка: "РИП 12" исп. 01</t>
  </si>
  <si>
    <t>732
О</t>
  </si>
  <si>
    <t>ЛС 02-01-06 Поз.: 28</t>
  </si>
  <si>
    <t>Батарея аккумуляторная: АКБ-65 12В/65 А/ч</t>
  </si>
  <si>
    <t>733</t>
  </si>
  <si>
    <t>ЛС 02-01-06 Поз.: 29</t>
  </si>
  <si>
    <t>Блок электрических розеток 19" в пластиковом корпусе на 8 гнезд высотой 1U с фильтром</t>
  </si>
  <si>
    <t>734
О</t>
  </si>
  <si>
    <t>ЛС 02-01-06 Поз.: 30</t>
  </si>
  <si>
    <t>горизонтальный кабельный органайзер 19" 1 U ГКО-Л-1</t>
  </si>
  <si>
    <t>735
О</t>
  </si>
  <si>
    <t>ЛС 02-01-06 Поз.: 31</t>
  </si>
  <si>
    <t>Кабельный органайзер одинарный СМ</t>
  </si>
  <si>
    <t>736
О</t>
  </si>
  <si>
    <t>ЛС 02-01-06 Поз.: 32</t>
  </si>
  <si>
    <t>комплект проводов для заземления для сет шкафа</t>
  </si>
  <si>
    <t>737</t>
  </si>
  <si>
    <t>ЛС 02-01-06 Поз.: 33</t>
  </si>
  <si>
    <t>Шкаф (пульт) управления навесной, высота, ширина и глубина: до 600х600х350 мм</t>
  </si>
  <si>
    <t>738</t>
  </si>
  <si>
    <t>ЛС 02-01-06 Поз.: 34</t>
  </si>
  <si>
    <t>Бокс 12В 2х17А/ч для установки двух аккумуляторов с элементами защиты</t>
  </si>
  <si>
    <t>739</t>
  </si>
  <si>
    <t>ЛС 02-01-06 Поз.: 35</t>
  </si>
  <si>
    <t>Бирки маркировочные</t>
  </si>
  <si>
    <t>Объем = (23+18+240) / 100</t>
  </si>
  <si>
    <t>Радиофикация том 5.5.1  10/18-ИОС5.СО лист 3</t>
  </si>
  <si>
    <t>740</t>
  </si>
  <si>
    <t>ЛС 02-01-06 Поз.: 40</t>
  </si>
  <si>
    <t>Громкоговоритель или звуковая колонка: в помещении</t>
  </si>
  <si>
    <t>741
О</t>
  </si>
  <si>
    <t>ЛС 02-01-06 Поз.: 41</t>
  </si>
  <si>
    <t>конвертер цифровой звукового вещания отзвук ПВ</t>
  </si>
  <si>
    <t>742
О</t>
  </si>
  <si>
    <t>ЛС 02-01-06 Поз.: 42</t>
  </si>
  <si>
    <t>Колонка звуковая настенная, номинальная мощность 3Вт, марка "АСР-03.1.2" (применительно 03.1.5)</t>
  </si>
  <si>
    <t>743</t>
  </si>
  <si>
    <t>ЛС 02-01-06 Поз.: 43</t>
  </si>
  <si>
    <t>Коробка ответвительная на стене</t>
  </si>
  <si>
    <t>Объем = 27+81</t>
  </si>
  <si>
    <t>744
О</t>
  </si>
  <si>
    <t>ЛС 02-01-06 Поз.: 44</t>
  </si>
  <si>
    <t>Коробка универсальная для сети проводного вещания РОН-2</t>
  </si>
  <si>
    <t>745</t>
  </si>
  <si>
    <t>ЛС 02-01-06 Поз.: 45</t>
  </si>
  <si>
    <t>Объем = 81 / 10</t>
  </si>
  <si>
    <t>746</t>
  </si>
  <si>
    <t>ЛС 02-01-06 Поз.: 46</t>
  </si>
  <si>
    <t>Розетка микрофонная</t>
  </si>
  <si>
    <t>747</t>
  </si>
  <si>
    <t>ЛС 02-01-06 Поз.: 47</t>
  </si>
  <si>
    <t>Радиорозетка РПВ-2</t>
  </si>
  <si>
    <t>Объем = 144 / 100</t>
  </si>
  <si>
    <t>748</t>
  </si>
  <si>
    <t>ЛС 02-01-06 Поз.: 48</t>
  </si>
  <si>
    <t>Труба винипластовая по установленным конструкциям, по основанию пола, диаметр: до 25 мм</t>
  </si>
  <si>
    <t>Объем = 36 / 100</t>
  </si>
  <si>
    <t>749</t>
  </si>
  <si>
    <t>ЛС 02-01-06 Поз.: 49</t>
  </si>
  <si>
    <t>Трубы поливинилхлоридные (ПВХ) диаметром: 20 мм</t>
  </si>
  <si>
    <t>Объем = 36*1,02</t>
  </si>
  <si>
    <t>750</t>
  </si>
  <si>
    <t>ЛС 02-01-06 Поз.: 50</t>
  </si>
  <si>
    <t>751</t>
  </si>
  <si>
    <t>ЛС 02-01-06 Поз.: 51</t>
  </si>
  <si>
    <t>752</t>
  </si>
  <si>
    <t>ЛС 02-01-06 Поз.: 52</t>
  </si>
  <si>
    <t>Объем = (54+36) / 100</t>
  </si>
  <si>
    <t>753</t>
  </si>
  <si>
    <t>ЛС 02-01-06 Поз.: 53</t>
  </si>
  <si>
    <t>Объем = (800-54-36) / 100</t>
  </si>
  <si>
    <t>754</t>
  </si>
  <si>
    <t>ЛС 02-01-06 Поз.: 54</t>
  </si>
  <si>
    <t>Кабель радиофикации  КСВЭВнг (А)-LS1х2х1,38</t>
  </si>
  <si>
    <t>Объем = 800*1,02</t>
  </si>
  <si>
    <t>Телевидение том 5.5.1  10/18-ИОС5.СО лист 4</t>
  </si>
  <si>
    <t>755</t>
  </si>
  <si>
    <t>ЛС 02-01-06 Поз.: 55</t>
  </si>
  <si>
    <t>Отдельно устанавливаемый: усилитель дуплексный или абонентский</t>
  </si>
  <si>
    <t>756
О</t>
  </si>
  <si>
    <t>ЛС 02-01-06 Поз.: 56</t>
  </si>
  <si>
    <t>Усилитель</t>
  </si>
  <si>
    <t>757</t>
  </si>
  <si>
    <t>ЛС 02-01-06 Поз.: 57</t>
  </si>
  <si>
    <t>Устройство антенное развязывающее</t>
  </si>
  <si>
    <t>758
О</t>
  </si>
  <si>
    <t>ЛС 02-01-06 Поз.: 58</t>
  </si>
  <si>
    <t>Дециметровая антенна DC/4523 (21-69ТВ канал)  158</t>
  </si>
  <si>
    <t>759
О</t>
  </si>
  <si>
    <t>ЛС 02-01-06 Поз.: 59</t>
  </si>
  <si>
    <t>Метровая антенна PSIP 922U  (6-12ТВ канал)  158</t>
  </si>
  <si>
    <t>760
О</t>
  </si>
  <si>
    <t>ЛС 02-01-06 Поз.: 60</t>
  </si>
  <si>
    <t>Метровая антенна R/1202.OIRT  (1-5ТВ канал)  158</t>
  </si>
  <si>
    <t>761</t>
  </si>
  <si>
    <t>ЛС 02-01-06 Поз.: 61</t>
  </si>
  <si>
    <t>Ответвитель магистральный ОМ501/3 на 2 направления 3дБ, 5- 860 МГц</t>
  </si>
  <si>
    <t>Объем = 3+3+3</t>
  </si>
  <si>
    <t>762</t>
  </si>
  <si>
    <t>ЛС 02-01-06 Поз.: 62</t>
  </si>
  <si>
    <t>Разветвитель марка ОТ</t>
  </si>
  <si>
    <t>Объем = 6+6+6+72</t>
  </si>
  <si>
    <t>763
О</t>
  </si>
  <si>
    <t>ЛС 02-01-06 Поз.: 63</t>
  </si>
  <si>
    <t>фильтр телевизионный ФНЧ 158 МГЦ</t>
  </si>
  <si>
    <t>764</t>
  </si>
  <si>
    <t>ЛС 02-01-06 Поз.: 64</t>
  </si>
  <si>
    <t>F-разъем для кабеля RG-6 (длинный)</t>
  </si>
  <si>
    <t>765</t>
  </si>
  <si>
    <t>ЛС 02-01-06 Поз.: 65</t>
  </si>
  <si>
    <t>F-разъем для кабеля RG-11 накручивающийся с пином</t>
  </si>
  <si>
    <t>766</t>
  </si>
  <si>
    <t>ЛС 02-01-06 Поз.: 66</t>
  </si>
  <si>
    <t>Затягивание провода в проложенные трубы и металлические рукава первого одножильного или многожильного в общей оплетке, суммарное сечение до 6 мм2</t>
  </si>
  <si>
    <t>Объем = 500 / 100</t>
  </si>
  <si>
    <t>767</t>
  </si>
  <si>
    <t>ЛС 02-01-06 Поз.: 67</t>
  </si>
  <si>
    <t>Объем = (2160+70-500) / 100</t>
  </si>
  <si>
    <t>768</t>
  </si>
  <si>
    <t>ЛС 02-01-06 Поз.: 68</t>
  </si>
  <si>
    <t>Труба винипластовая по установленным конструкциям, по стенам и колоннам с креплением скобами, диаметр: до 25 мм</t>
  </si>
  <si>
    <t>769</t>
  </si>
  <si>
    <t>ЛС 02-01-06 Поз.: 69</t>
  </si>
  <si>
    <t>Трубы поливинилхлоридные (ПВХ) диаметром: 25 мм</t>
  </si>
  <si>
    <t>Объем = 500*1,02</t>
  </si>
  <si>
    <t>770</t>
  </si>
  <si>
    <t>ЛС 02-01-06 Поз.: 70</t>
  </si>
  <si>
    <t>Кабель радиочастотный абонентский РК 75-4-319нг(А)-HF</t>
  </si>
  <si>
    <t>Объем = 70*1,02</t>
  </si>
  <si>
    <t>771</t>
  </si>
  <si>
    <t>ЛС 02-01-06 Поз.: 71</t>
  </si>
  <si>
    <t>Кабель радиочастотный абонентский RG-6 нг-FRLS</t>
  </si>
  <si>
    <t>Объем = 2160*1,02</t>
  </si>
  <si>
    <t>772</t>
  </si>
  <si>
    <t>ЛС 02-01-06 Поз.: 72</t>
  </si>
  <si>
    <t>Розетка телевизионная для скрытой проводки, марка САТ-Г, белая</t>
  </si>
  <si>
    <t>Домофонная связь том 5.5.1   10/18-ИОС5.СО лист5</t>
  </si>
  <si>
    <t>773</t>
  </si>
  <si>
    <t>ЛС 02-01-06 Поз.: 73</t>
  </si>
  <si>
    <t>Монтаж домофона</t>
  </si>
  <si>
    <t>774
О</t>
  </si>
  <si>
    <t>ЛС 02-01-06 Поз.: 74</t>
  </si>
  <si>
    <t>Панель вызова</t>
  </si>
  <si>
    <t>775
О</t>
  </si>
  <si>
    <t>ЛС 02-01-06 Поз.: 75</t>
  </si>
  <si>
    <t>Кнопка открывания дверей</t>
  </si>
  <si>
    <t>776</t>
  </si>
  <si>
    <t>ЛС 02-01-06 Поз.: 76</t>
  </si>
  <si>
    <t>Аппарат телефонный системы ЦБ или АТС: настенный</t>
  </si>
  <si>
    <t>777
О</t>
  </si>
  <si>
    <t>ЛС 02-01-06 Поз.: 77</t>
  </si>
  <si>
    <t>Абонентское устройство</t>
  </si>
  <si>
    <t>778
О</t>
  </si>
  <si>
    <t>ЛС 02-01-06 Поз.: 78</t>
  </si>
  <si>
    <t>Коммутатор БК-100М</t>
  </si>
  <si>
    <t>779
О</t>
  </si>
  <si>
    <t>ЛС 02-01-06 Поз.: 79</t>
  </si>
  <si>
    <t>замковое устройство</t>
  </si>
  <si>
    <t>780
О</t>
  </si>
  <si>
    <t>ЛС 02-01-06 Поз.: 80</t>
  </si>
  <si>
    <t>Контактный ключ</t>
  </si>
  <si>
    <t>Объем = 72*2</t>
  </si>
  <si>
    <t>781</t>
  </si>
  <si>
    <t>ЛС 02-01-06 Поз.: 81</t>
  </si>
  <si>
    <t>Объем = (1440+60+30+10-100) / 100</t>
  </si>
  <si>
    <t>782</t>
  </si>
  <si>
    <t>ЛС 02-01-06 Поз.: 82</t>
  </si>
  <si>
    <t>Объем = (25+25+50) / 100</t>
  </si>
  <si>
    <t>783</t>
  </si>
  <si>
    <t>ЛС 02-01-06 Поз.: 83</t>
  </si>
  <si>
    <t>Кабель КСВВГнг (А)LS 2х0,5</t>
  </si>
  <si>
    <t>Объем = 1440*1,02</t>
  </si>
  <si>
    <t>784</t>
  </si>
  <si>
    <t>ЛС 02-01-06 Поз.: 84</t>
  </si>
  <si>
    <t>Кабель КСВВГнг (А)LS 4х0,5</t>
  </si>
  <si>
    <t>785</t>
  </si>
  <si>
    <t>ЛС 02-01-06 Поз.: 85</t>
  </si>
  <si>
    <t>Кабель UTP cat. 5e 10х2х0,52</t>
  </si>
  <si>
    <t>Объем = 30*1,02</t>
  </si>
  <si>
    <t>786</t>
  </si>
  <si>
    <t>ЛС 02-01-06 Поз.: 86</t>
  </si>
  <si>
    <t>Провода силовые для электрических установок на напряжение до 450 В с медной жилой марки: ПВ1, сечением 1,5 мм2</t>
  </si>
  <si>
    <t>Объем = (10*1,02) / 1000</t>
  </si>
  <si>
    <t>787</t>
  </si>
  <si>
    <t>ЛС 02-01-06 Поз.: 87</t>
  </si>
  <si>
    <t>Шнуры на напряжение до 380 В с параллельными жилами, с изоляцией и оболочкой из ПВХ, марки: ШВВП 2х0,50</t>
  </si>
  <si>
    <t>Объем = 10 / 1000</t>
  </si>
  <si>
    <t>788</t>
  </si>
  <si>
    <t>ЛС 02-01-06 Поз.: 88</t>
  </si>
  <si>
    <t>Коробка телефонная распределительная марки: КРТП-10</t>
  </si>
  <si>
    <t>789</t>
  </si>
  <si>
    <t>ЛС 02-01-06 Поз.: 89</t>
  </si>
  <si>
    <t>Труба винипластовая по установленным конструкциям, по стенам и колоннам с креплением скобами, диаметр: до 50 мм</t>
  </si>
  <si>
    <t>790</t>
  </si>
  <si>
    <t>ЛС 02-01-06 Поз.: 90</t>
  </si>
  <si>
    <t>791</t>
  </si>
  <si>
    <t>ЛС 02-01-06 Поз.: 91</t>
  </si>
  <si>
    <t>Короба пластмассовые: шириной до 40 мм</t>
  </si>
  <si>
    <t>Объем = 50 / 100</t>
  </si>
  <si>
    <t>792</t>
  </si>
  <si>
    <t>ЛС 02-01-06 Поз.: 92</t>
  </si>
  <si>
    <t>Кабель-канал (короб) "Электропласт": 15x10 мм</t>
  </si>
  <si>
    <t>Объем = (50*1,02) / 100</t>
  </si>
  <si>
    <t>793</t>
  </si>
  <si>
    <t>ЛС 02-01-06 Поз.: 93</t>
  </si>
  <si>
    <t>794</t>
  </si>
  <si>
    <t>ЛС 02-01-06 Поз.: 94</t>
  </si>
  <si>
    <t>Рукава металлические диаметром: 32 мм РЗ-Ц-Х</t>
  </si>
  <si>
    <t>795</t>
  </si>
  <si>
    <t>ЛС 02-01-06 Поз.: 95</t>
  </si>
  <si>
    <t>Ящик для трубных проводок протяжной или коробка, размер: до 500х500 мм</t>
  </si>
  <si>
    <t>796</t>
  </si>
  <si>
    <t>ЛС 02-01-06 Поз.: 96</t>
  </si>
  <si>
    <t>Ящик протяжной стальной: К-654</t>
  </si>
  <si>
    <t>Итого по разделу 6 Слаботочные сети</t>
  </si>
  <si>
    <t>Сумма НДС (ставка 20%) по позициям:705-796</t>
  </si>
  <si>
    <t>Раздел 7. Система газоснабжения</t>
  </si>
  <si>
    <t>Газоснабжение том 5.6.2 10/18-  ИОС6.СО листы 3-4</t>
  </si>
  <si>
    <t>797</t>
  </si>
  <si>
    <t>ЛС 02-01-07 Поз.: 1</t>
  </si>
  <si>
    <t>Установка водонагревателей: проточных</t>
  </si>
  <si>
    <t>798
О</t>
  </si>
  <si>
    <t>ЛС 02-01-07 Поз.: 2</t>
  </si>
  <si>
    <t>Настенный газовый отопительный двухконтурный котел (в комплекте с раздельными трубами забора воздуха и отвода продуктов сгорания) 20 кВт</t>
  </si>
  <si>
    <t>799</t>
  </si>
  <si>
    <t>ЛС 02-01-07 Поз.: 3</t>
  </si>
  <si>
    <t>Установка газовых плит: бытовых четырехкомфорочных</t>
  </si>
  <si>
    <t>800
О</t>
  </si>
  <si>
    <t>ЛС 02-01-07 Поз.: 4</t>
  </si>
  <si>
    <t>Плиты газовые бытовые: напольные отдельностоящие со щитком, духовым и сушильным шкафом четырехгорелочные</t>
  </si>
  <si>
    <t>801</t>
  </si>
  <si>
    <t>ЛС 02-01-07 Поз.: 5</t>
  </si>
  <si>
    <t>Прокладка трубопроводов водоснабжения из стальных водогазопроводных оцинкованных труб диаметром: 32 мм</t>
  </si>
  <si>
    <t>Объем = 210 / 100</t>
  </si>
  <si>
    <t>802</t>
  </si>
  <si>
    <t>ЛС 02-01-07 Поз.: 6</t>
  </si>
  <si>
    <t>Трубы стальные сварные водогазопроводные с резьбой оцинкованные обыкновенные, диаметр условного прохода: 32 мм, толщина стенки 3,2 мм</t>
  </si>
  <si>
    <t>803</t>
  </si>
  <si>
    <t>ЛС 02-01-07 Поз.: 7</t>
  </si>
  <si>
    <t>Прокладка трубопроводов водоснабжения из стальных водогазопроводных оцинкованных труб диаметром: 20 мм</t>
  </si>
  <si>
    <t>804</t>
  </si>
  <si>
    <t>ЛС 02-01-07 Поз.: 8</t>
  </si>
  <si>
    <t>805</t>
  </si>
  <si>
    <t>ЛС 02-01-07 Поз.: 9</t>
  </si>
  <si>
    <t>Прокладка трубопроводов водоснабжения из стальных водогазопроводных оцинкованных труб диаметром: 15 мм</t>
  </si>
  <si>
    <t>806</t>
  </si>
  <si>
    <t>ЛС 02-01-07 Поз.: 10</t>
  </si>
  <si>
    <t>Трубы стальные сварные водогазопроводные с резьбой оцинкованные обыкновенные, диаметр условного прохода: 15 мм, толщина стенки 2,8 мм</t>
  </si>
  <si>
    <t>807</t>
  </si>
  <si>
    <t>ЛС 02-01-07 Поз.: 11</t>
  </si>
  <si>
    <t>Пневматическое испытание газопроводов</t>
  </si>
  <si>
    <t>Объем = (210+280+120) / 100</t>
  </si>
  <si>
    <t>808</t>
  </si>
  <si>
    <t>ЛС 02-01-07 Поз.: 12</t>
  </si>
  <si>
    <t>Объем = (0,22+50+43,96+15) / 100</t>
  </si>
  <si>
    <t>809</t>
  </si>
  <si>
    <t>ЛС 02-01-07 Поз.: 13</t>
  </si>
  <si>
    <t>Заглушки стальные бесшовные приварные диаметром: 50 мм (применительно 32мм)</t>
  </si>
  <si>
    <t>810
О</t>
  </si>
  <si>
    <t>ЛС 02-01-07 Поз.: 14</t>
  </si>
  <si>
    <t>Вставка диэлектрическая 1/2 штуцер-штуцер</t>
  </si>
  <si>
    <t>811</t>
  </si>
  <si>
    <t>ЛС 02-01-07 Поз.: 15</t>
  </si>
  <si>
    <t>Кран шаровой латунный, резьбовой марки "Danfoss", диаметром: 32 мм</t>
  </si>
  <si>
    <t>812</t>
  </si>
  <si>
    <t>ЛС 02-01-07 Поз.: 16</t>
  </si>
  <si>
    <t>Кран шаровой латунный, резьбовой марки "Danfoss", диаметром: 20 мм</t>
  </si>
  <si>
    <t>813</t>
  </si>
  <si>
    <t>ЛС 02-01-07 Поз.: 17</t>
  </si>
  <si>
    <t>Кран шаровой латунный, резьбовой марки "Danfoss", диаметром: 15 мм</t>
  </si>
  <si>
    <t>814</t>
  </si>
  <si>
    <t>ЛС 02-01-07 Поз.: 18</t>
  </si>
  <si>
    <t>Ротаметр, счетчик, преобразователь, устанавливаемые на фланцевых соединениях, диаметр условного прохода: до 32 мм</t>
  </si>
  <si>
    <t>815
О</t>
  </si>
  <si>
    <t>ЛС 02-01-07 Поз.: 19</t>
  </si>
  <si>
    <t>Счетчик газа, марка: BK-G 4</t>
  </si>
  <si>
    <t>816</t>
  </si>
  <si>
    <t>ЛС 02-01-07 Поз.: 20</t>
  </si>
  <si>
    <t>Блок телеметрии ББТ-5</t>
  </si>
  <si>
    <t>817</t>
  </si>
  <si>
    <t>ЛС 02-01-07 Поз.: 21</t>
  </si>
  <si>
    <t>Шланг газовый сильфонный Д 15 мм</t>
  </si>
  <si>
    <t>818</t>
  </si>
  <si>
    <t>ЛС 02-01-07 Поз.: 22</t>
  </si>
  <si>
    <t>Объем = 144 / 10</t>
  </si>
  <si>
    <t>819</t>
  </si>
  <si>
    <t>ЛС 02-01-07 Поз.: 23</t>
  </si>
  <si>
    <t>Фильтр газовый ФГ20</t>
  </si>
  <si>
    <t>820</t>
  </si>
  <si>
    <t>ЛС 02-01-07 Поз.: 24</t>
  </si>
  <si>
    <t>Установка термометров в оправе прямых и угловых (применительно САКЗ-МК-2-1А)</t>
  </si>
  <si>
    <t>821</t>
  </si>
  <si>
    <t>ЛС 02-01-07 Поз.: 25</t>
  </si>
  <si>
    <t>САКЗ-МК-2-1А</t>
  </si>
  <si>
    <t>Термозапорный клапан КТЗ-20</t>
  </si>
  <si>
    <t>822</t>
  </si>
  <si>
    <t>ЛС 02-01-07 Поз.: 26</t>
  </si>
  <si>
    <t>Прибор, устанавливаемый на резьбовых соединениях, масса: до 1,5 кг</t>
  </si>
  <si>
    <t>823
О</t>
  </si>
  <si>
    <t>ЛС 02-01-07 Поз.: 27</t>
  </si>
  <si>
    <t>Электромагнитный клапан КЗЗУГ-А</t>
  </si>
  <si>
    <t>824</t>
  </si>
  <si>
    <t>ЛС 02-01-07 Поз.: 28</t>
  </si>
  <si>
    <t>825
О</t>
  </si>
  <si>
    <t>ЛС 02-01-07 Поз.: 29</t>
  </si>
  <si>
    <t>Электромагнитный клапан КЗЭУГ-20</t>
  </si>
  <si>
    <t>Прочие материалы</t>
  </si>
  <si>
    <t>826
О</t>
  </si>
  <si>
    <t>ЛС 02-01-07 Поз.: 30</t>
  </si>
  <si>
    <t>Отводы стальные крутоизогнутые бесшовные приварные (ГОСТ 17375-01): 90 град., наружным диаметром 32 мм, толщиной стенки 2,0 мм</t>
  </si>
  <si>
    <t>Объем = 25+378+72</t>
  </si>
  <si>
    <t>827
О</t>
  </si>
  <si>
    <t>ЛС 02-01-07 Поз.: 31</t>
  </si>
  <si>
    <t>Переходы стальные концентрические бесшовные приварные (ГОСТ 17378-01), наружным диаметром и толщиной стенки: 57х3,0-32х2,0 мм</t>
  </si>
  <si>
    <t>Футляры</t>
  </si>
  <si>
    <t>828</t>
  </si>
  <si>
    <t>ЛС 02-01-07 Поз.: 32</t>
  </si>
  <si>
    <t>Прокладка трубопроводов водоснабжения из стальных водогазопроводных оцинкованных труб диаметром: 65 мм</t>
  </si>
  <si>
    <t>Объем = (64+8) / 100</t>
  </si>
  <si>
    <t>829</t>
  </si>
  <si>
    <t>ЛС 02-01-07 Поз.: 33</t>
  </si>
  <si>
    <t>Трубы стальные сварные водогазопроводные с резьбой оцинкованные легкие, диаметр условного прохода: 65 мм, толщина стенки 3,2 мм</t>
  </si>
  <si>
    <t>Объем = 64+8</t>
  </si>
  <si>
    <t>830</t>
  </si>
  <si>
    <t>ЛС 02-01-07 Поз.: 34</t>
  </si>
  <si>
    <t>Сверление вертикальных отверстий в железобетонных конструкциях потолков перфоратором глубиной 100 мм диаметром: 90 мм</t>
  </si>
  <si>
    <t>Объем = (8+64) / 100</t>
  </si>
  <si>
    <t>Итого по разделу 7 Система газоснабжения</t>
  </si>
  <si>
    <t>Сумма НДС (ставка 20%) по позициям:797-830</t>
  </si>
  <si>
    <t>Раздел 8. Монтаж лифтового оборудования</t>
  </si>
  <si>
    <t>Лифт пассажирский АС-1.0-ПБА1010ГТ</t>
  </si>
  <si>
    <t>831</t>
  </si>
  <si>
    <t>ЛС 02-01-08 Поз.: 1</t>
  </si>
  <si>
    <t>Лифт пассажирский со скоростью движения кабины до 1 м/с: грузоподъемностью 1000 кг, количество остановок 12, высота шахты 44 м</t>
  </si>
  <si>
    <t>832</t>
  </si>
  <si>
    <t>ЛС 02-01-08 Поз.: 2</t>
  </si>
  <si>
    <t>За каждую остановку, более или менее указанных в характеристике лифта, добавлять или уменьшать для лифтов грузоподъемностью: до 1000 кг</t>
  </si>
  <si>
    <t>833</t>
  </si>
  <si>
    <t>ЛС 02-01-08 Поз.: 3</t>
  </si>
  <si>
    <t>За каждый метр высоты шахты, более или менее указанных в характеристике лифта, добавлять или уменьшать для лифтов грузоподъемностью: до 1000 кг</t>
  </si>
  <si>
    <t>834
О</t>
  </si>
  <si>
    <t>ЛС 02-01-08 Поз.: 4</t>
  </si>
  <si>
    <t>Лифт АС-1.0-ПБА1010ГТ на 9 ост.   1554704/1,20/4,75*1,03*1,012</t>
  </si>
  <si>
    <t>Общестроительные работы</t>
  </si>
  <si>
    <t>Монтаж освещения шахты</t>
  </si>
  <si>
    <t>835</t>
  </si>
  <si>
    <t>ЛС 02-01-08 Поз.: 5</t>
  </si>
  <si>
    <t>Объем = (9+2) / 100</t>
  </si>
  <si>
    <t>836</t>
  </si>
  <si>
    <t>ЛС 02-01-08 Поз.: 6</t>
  </si>
  <si>
    <t>Светильник ПСХ-60 настенный (IP 54)</t>
  </si>
  <si>
    <t>837</t>
  </si>
  <si>
    <t>ЛС 02-01-08 Поз.: 7</t>
  </si>
  <si>
    <t>Лампы накаливания электрические осветительные общего назначения биспиральные криптоновые типа БК220-230-100</t>
  </si>
  <si>
    <t>Объем = 11 / 10</t>
  </si>
  <si>
    <t>838</t>
  </si>
  <si>
    <t>ЛС 02-01-08 Поз.: 8</t>
  </si>
  <si>
    <t>Объем = ((11*2,8+3,58+1,3+5)) / 100</t>
  </si>
  <si>
    <t>839</t>
  </si>
  <si>
    <t>ЛС 02-01-08 Поз.: 9</t>
  </si>
  <si>
    <t>Кабель силовой с медными жилами с поливинилхлоридной изоляцией в поливинилхлоридной оболочке без защитного покрова: ВВГ, напряжением 0,66 кВ, число жил - 3 и сечением 1,5 мм2</t>
  </si>
  <si>
    <t>Объем = ((11*2,8+3,58+1,3+5)) / 1000</t>
  </si>
  <si>
    <t>840</t>
  </si>
  <si>
    <t>ЛС 02-01-08 Поз.: 10</t>
  </si>
  <si>
    <t>Розетка штепсельная: неутопленного типа при открытой проводке</t>
  </si>
  <si>
    <t>841</t>
  </si>
  <si>
    <t>ЛС 02-01-08 Поз.: 11</t>
  </si>
  <si>
    <t>Розетка открытой проводки</t>
  </si>
  <si>
    <t>842</t>
  </si>
  <si>
    <t>ЛС 02-01-08 Поз.: 12</t>
  </si>
  <si>
    <t>Проводник заземляющий открыто по строительным основаниям: из полосовой стали сечением 100 мм2</t>
  </si>
  <si>
    <t>Отделочные работы лист 18 24/19-АР</t>
  </si>
  <si>
    <t>843</t>
  </si>
  <si>
    <t>ЛС 02-01-08 Поз.: 13</t>
  </si>
  <si>
    <t>844</t>
  </si>
  <si>
    <t>ЛС 02-01-08 Поз.: 14</t>
  </si>
  <si>
    <t>845</t>
  </si>
  <si>
    <t>ЛС 02-01-08 Поз.: 15</t>
  </si>
  <si>
    <t>Объем = 0,0816+0,1224</t>
  </si>
  <si>
    <t>846</t>
  </si>
  <si>
    <t>ЛС 02-01-08 Поз.: 16</t>
  </si>
  <si>
    <t>Объем = 220 / 100</t>
  </si>
  <si>
    <t>847</t>
  </si>
  <si>
    <t>ЛС 02-01-08 Поз.: 17</t>
  </si>
  <si>
    <t>Известковая окраска водными составами внутри помещений: по штукатурке</t>
  </si>
  <si>
    <t>Декларирование лифта</t>
  </si>
  <si>
    <t>848</t>
  </si>
  <si>
    <t>ЛС 02-01-08 Поз.: 18</t>
  </si>
  <si>
    <t>Экспертиза (регистрация) декларации о соответствии лифта</t>
  </si>
  <si>
    <t>лифт</t>
  </si>
  <si>
    <t>Итого по разделу 8 Монтаж лифтового оборудования</t>
  </si>
  <si>
    <t xml:space="preserve">          Прочие работы и затраты</t>
  </si>
  <si>
    <t>Сумма НДС (ставка 20%) по позициям:831-848</t>
  </si>
  <si>
    <t>Раздел 9. Сети диспетчеризации</t>
  </si>
  <si>
    <t>Сети диспетчеризации том 5.5.1  10/18-ИОС5.СО лист 6,7</t>
  </si>
  <si>
    <t>Щиты и пульты</t>
  </si>
  <si>
    <t>849</t>
  </si>
  <si>
    <t>ЛС 02-01-09 Поз.: 1</t>
  </si>
  <si>
    <t>Съемные и выдвижные блоки (модули, ячейки, ТЭЗ), масса: до 5 кг</t>
  </si>
  <si>
    <t>850</t>
  </si>
  <si>
    <t>ЛС 02-01-09 Поз.: 2</t>
  </si>
  <si>
    <t>Щиты с монтажной панелью: ЩМП-2, размером 500х400х220 мм, степень защиты IP30</t>
  </si>
  <si>
    <t>851</t>
  </si>
  <si>
    <t>ЛС 02-01-09 Поз.: 3</t>
  </si>
  <si>
    <t>DIN-рейка металлическая ТН 35/7,5 длиной 260 мм</t>
  </si>
  <si>
    <t>852
О</t>
  </si>
  <si>
    <t>ЛС 02-01-09 Поз.: 4</t>
  </si>
  <si>
    <t>Клеммник на провод сечением 2,5 мм, DIN рейка</t>
  </si>
  <si>
    <t>853</t>
  </si>
  <si>
    <t>ЛС 02-01-09 Поз.: 5</t>
  </si>
  <si>
    <t>Блок зажимов для соединения жил проводов сечением: 4 мм2, количество пар винтовых клемм 10, на ток 25 А, марка БЗ26-4П25-В/В-10</t>
  </si>
  <si>
    <t>Приборы и средства автоматизации</t>
  </si>
  <si>
    <t>854</t>
  </si>
  <si>
    <t>ЛС 02-01-09 Поз.: 6</t>
  </si>
  <si>
    <t>Приборы приемно-контрольные объектовые на: 1 луч</t>
  </si>
  <si>
    <t>855
О</t>
  </si>
  <si>
    <t>ЛС 02-01-09 Поз.: 7</t>
  </si>
  <si>
    <t>Контроллер инженерного оборудования КИО-2М</t>
  </si>
  <si>
    <t>856
О</t>
  </si>
  <si>
    <t>ЛС 02-01-09 Поз.: 8</t>
  </si>
  <si>
    <t>Концентратор универсальный КУН-2Д.1</t>
  </si>
  <si>
    <t>857
О</t>
  </si>
  <si>
    <t>ЛС 02-01-09 Поз.: 9</t>
  </si>
  <si>
    <t>Концентратор управляющий  КСЛ-RS</t>
  </si>
  <si>
    <t>858
О</t>
  </si>
  <si>
    <t>ЛС 02-01-09 Поз.: 10</t>
  </si>
  <si>
    <t>переговорное устройство  ПУ</t>
  </si>
  <si>
    <t>859
О</t>
  </si>
  <si>
    <t>ЛС 02-01-09 Поз.: 11</t>
  </si>
  <si>
    <t>переговорное устройство  ДМ</t>
  </si>
  <si>
    <t>860
О</t>
  </si>
  <si>
    <t>ЛС 02-01-09 Поз.: 12</t>
  </si>
  <si>
    <t>Устройство переговорной связи лифта  УПСЛ</t>
  </si>
  <si>
    <t>861
О</t>
  </si>
  <si>
    <t>ЛС 02-01-09 Поз.: 13</t>
  </si>
  <si>
    <t>переговорное устройство универсальное кабины лифта  УПУ</t>
  </si>
  <si>
    <t>862
О</t>
  </si>
  <si>
    <t>ЛС 02-01-09 Поз.: 14</t>
  </si>
  <si>
    <t>переговорное устройство основного посадочного этажа УПЭП</t>
  </si>
  <si>
    <t>863
О</t>
  </si>
  <si>
    <t>ЛС 02-01-09 Поз.: 15</t>
  </si>
  <si>
    <t>переговорное устройство пгу ммгн</t>
  </si>
  <si>
    <t>864</t>
  </si>
  <si>
    <t>ЛС 02-01-09 Поз.: 16</t>
  </si>
  <si>
    <t>Прибор сигнализирующий емкостной</t>
  </si>
  <si>
    <t>865
О</t>
  </si>
  <si>
    <t>ЛС 02-01-09 Поз.: 17</t>
  </si>
  <si>
    <t>Извещатель охранный магнитоконтактный ИО102-26 исп. 00</t>
  </si>
  <si>
    <t>866
О</t>
  </si>
  <si>
    <t>ЛС 02-01-09 Поз.: 18</t>
  </si>
  <si>
    <t>Анализатор уровня жидкости ИУЖ-2 Венеция</t>
  </si>
  <si>
    <t>867</t>
  </si>
  <si>
    <t>ЛС 02-01-09 Поз.: 19</t>
  </si>
  <si>
    <t>Объем = 8 / 10</t>
  </si>
  <si>
    <t>868</t>
  </si>
  <si>
    <t>ЛС 02-01-09 Поз.: 20</t>
  </si>
  <si>
    <t>869</t>
  </si>
  <si>
    <t>ЛС 02-01-09 Поз.: 21</t>
  </si>
  <si>
    <t>Комплект проводов для монтажа КП-1,5-20 (при мощности до 3,1 кВт)</t>
  </si>
  <si>
    <t>Кабели и провода</t>
  </si>
  <si>
    <t>870</t>
  </si>
  <si>
    <t>ЛС 02-01-09 Поз.: 22</t>
  </si>
  <si>
    <t>Объем = (68+146+274+77-65-33-1) / 100</t>
  </si>
  <si>
    <t>871</t>
  </si>
  <si>
    <t>ЛС 02-01-09 Поз.: 23</t>
  </si>
  <si>
    <t>Объем = (65+1) / 100</t>
  </si>
  <si>
    <t>872</t>
  </si>
  <si>
    <t>ЛС 02-01-09 Поз.: 24</t>
  </si>
  <si>
    <t>Провод в коробах, сечением: до 6 мм2</t>
  </si>
  <si>
    <t>Объем = 33 / 100</t>
  </si>
  <si>
    <t>873</t>
  </si>
  <si>
    <t>ЛС 02-01-09 Поз.: 25</t>
  </si>
  <si>
    <t>Кабель КСВВГнг (А)LS 1х2х0,5</t>
  </si>
  <si>
    <t>Объем = 68*1,02</t>
  </si>
  <si>
    <t>874</t>
  </si>
  <si>
    <t>ЛС 02-01-09 Поз.: 26</t>
  </si>
  <si>
    <t>Кабель (витая пара) UTP 4x2x0,52 категория 5е</t>
  </si>
  <si>
    <t>Объем = (274*1,02) / 1000</t>
  </si>
  <si>
    <t>875</t>
  </si>
  <si>
    <t>ЛС 02-01-09 Поз.: 27</t>
  </si>
  <si>
    <t>Кабель (витая пара) UTP 2x2x0,52 категория 5е</t>
  </si>
  <si>
    <t>Объем = ((146+77)*1,02) / 1000</t>
  </si>
  <si>
    <t>Оборудование и материалы</t>
  </si>
  <si>
    <t>876</t>
  </si>
  <si>
    <t>ЛС 02-01-09 Поз.: 28</t>
  </si>
  <si>
    <t>Объем = 65 / 100</t>
  </si>
  <si>
    <t>877</t>
  </si>
  <si>
    <t>ЛС 02-01-09 Поз.: 29</t>
  </si>
  <si>
    <t>Трубы гибкие гофрированные легкие из самозатухающего ПВХ (IP55) серии FL, диаметром: 25 мм</t>
  </si>
  <si>
    <t>Объем = (65*1,02) / 10</t>
  </si>
  <si>
    <t>878</t>
  </si>
  <si>
    <t>ЛС 02-01-09 Поз.: 30</t>
  </si>
  <si>
    <t>879</t>
  </si>
  <si>
    <t>ЛС 02-01-09 Поз.: 31</t>
  </si>
  <si>
    <t>Объем = (33*1,02) / 100</t>
  </si>
  <si>
    <t>880</t>
  </si>
  <si>
    <t>ЛС 02-01-09 Поз.: 32</t>
  </si>
  <si>
    <t>881</t>
  </si>
  <si>
    <t>ЛС 02-01-09 Поз.: 33</t>
  </si>
  <si>
    <t>Трубы стальные электросварные прямошовные (ГОСТ 10704-91), наружный диаметр: 18 мм, толщина стенки 2,0 мм</t>
  </si>
  <si>
    <t>Объем = 1*1,02</t>
  </si>
  <si>
    <t>882</t>
  </si>
  <si>
    <t>ЛС 02-01-09 Поз.: 34</t>
  </si>
  <si>
    <t>Хомут силовой ROBUST диаметром: 140-148 мм</t>
  </si>
  <si>
    <t>883</t>
  </si>
  <si>
    <t>ЛС 02-01-09 Поз.: 35</t>
  </si>
  <si>
    <t>Пена монтажная: для герметизации стыков в баллончике емкостью 0,75 л</t>
  </si>
  <si>
    <t>884</t>
  </si>
  <si>
    <t>ЛС 02-01-09 Поз.: 36</t>
  </si>
  <si>
    <t>Бирки кабельные маркировочные, пластмассовые У136</t>
  </si>
  <si>
    <t>Объем = 100 / 100</t>
  </si>
  <si>
    <t>Итого по разделу 9 Сети диспетчеризации</t>
  </si>
  <si>
    <t>Сумма НДС (ставка 20%) по позициям:849-884</t>
  </si>
  <si>
    <t>Раздел 10. Сети АПС</t>
  </si>
  <si>
    <t>Сети АПС  П-10/18.2019-ИОС5   АПС.СОУЭ</t>
  </si>
  <si>
    <t>885</t>
  </si>
  <si>
    <t>ЛС 02-01-10 Поз.: 1</t>
  </si>
  <si>
    <t>Приборы ПС на: 4 луча - КДЛ</t>
  </si>
  <si>
    <t>886
О</t>
  </si>
  <si>
    <t>ЛС 02-01-10 Поз.: 2</t>
  </si>
  <si>
    <t>Контроллер двухпроводной линии связи, марка "С2000- КДЛ"</t>
  </si>
  <si>
    <t>887</t>
  </si>
  <si>
    <t>ЛС 02-01-10 Поз.: 3</t>
  </si>
  <si>
    <t>888
О</t>
  </si>
  <si>
    <t>ЛС 02-01-10 Поз.: 4</t>
  </si>
  <si>
    <t>Батарея аккумуляторная: АКБ-17 12В/17 А/ч</t>
  </si>
  <si>
    <t>889</t>
  </si>
  <si>
    <t>ЛС 02-01-10 Поз.: 5</t>
  </si>
  <si>
    <t>Извещатель ПС автоматический: дымовой, фотоэлектрический, радиоизотопный, световой в нормальном исполнении</t>
  </si>
  <si>
    <t>890
О</t>
  </si>
  <si>
    <t>ЛС 02-01-10 Поз.: 6</t>
  </si>
  <si>
    <t>Извещатель пожарный дымовой: ИП 212-34АВТ (ДИП-34АВТ)</t>
  </si>
  <si>
    <t>Объем = 120 / 10</t>
  </si>
  <si>
    <t>891</t>
  </si>
  <si>
    <t>ЛС 02-01-10 Поз.: 7</t>
  </si>
  <si>
    <t>Конструкция для установки извещателя</t>
  </si>
  <si>
    <t>892</t>
  </si>
  <si>
    <t>ЛС 02-01-10 Поз.: 8</t>
  </si>
  <si>
    <t>Устройство монтажное для крепления в подвесной потолок извещателей ДИП-34А, ИП-212-31/1, ИП-212-39, ИП-212-43, ИП- 212-44, ИП-212-49 АМ, ИП-212-5СВ, ИП-212-53, ИП- 212-69/3</t>
  </si>
  <si>
    <t>893</t>
  </si>
  <si>
    <t>ЛС 02-01-10 Поз.: 9</t>
  </si>
  <si>
    <t>Громкоговоритель или звуковая колонка: на столбе или на крыше, мощность до 10 Вт</t>
  </si>
  <si>
    <t>894
О</t>
  </si>
  <si>
    <t>ЛС 02-01-10 Поз.: 10</t>
  </si>
  <si>
    <t>Оповещатель звуковой, марка "Маяк-12-ЗМ"</t>
  </si>
  <si>
    <t>Объем = 35 / 10</t>
  </si>
  <si>
    <t>895</t>
  </si>
  <si>
    <t>ЛС 02-01-10 Поз.: 11</t>
  </si>
  <si>
    <t>Транспарант световой (табло)</t>
  </si>
  <si>
    <t>896</t>
  </si>
  <si>
    <t>ЛС 02-01-10 Поз.: 12</t>
  </si>
  <si>
    <t>897</t>
  </si>
  <si>
    <t>ЛС 02-01-10 Поз.: 13</t>
  </si>
  <si>
    <t>Автомат одно-, двух-, трехполюсный, устанавливаемый на конструкции: на стене или колонне, на ток до 25 А</t>
  </si>
  <si>
    <t>898
О</t>
  </si>
  <si>
    <t>ЛС 02-01-10 Поз.: 14</t>
  </si>
  <si>
    <t>Выключатели автоматические: «IEK» ВА47-29М 1Р 16А, характеристика С</t>
  </si>
  <si>
    <t>899</t>
  </si>
  <si>
    <t>ЛС 02-01-10 Поз.: 15</t>
  </si>
  <si>
    <t>Объем = 600 / 100</t>
  </si>
  <si>
    <t>900</t>
  </si>
  <si>
    <t>ЛС 02-01-10 Поз.: 16</t>
  </si>
  <si>
    <t>Кабель-канал (короб) "Электропласт": 25x16 мм</t>
  </si>
  <si>
    <t>Объем = (600*1,02) / 100</t>
  </si>
  <si>
    <t>901</t>
  </si>
  <si>
    <t>ЛС 02-01-10 Поз.: 17</t>
  </si>
  <si>
    <t>Кабель до 35 кВ по установленным конструкциям и лоткам с креплением на поворотах и в конце трассы, масса 1 м кабеля: до 1 кг</t>
  </si>
  <si>
    <t>Объем = (1620+405+50) / 100</t>
  </si>
  <si>
    <t>902</t>
  </si>
  <si>
    <t>ЛС 02-01-10 Поз.: 18</t>
  </si>
  <si>
    <t>Кабель КСРЭВнг(А)-FRLS1х2х0,75 мм</t>
  </si>
  <si>
    <t>Объем = 1620*1,02</t>
  </si>
  <si>
    <t>903</t>
  </si>
  <si>
    <t>ЛС 02-01-10 Поз.: 19</t>
  </si>
  <si>
    <t>Кабель КСРЭВнг(А)-FRLS 1х2х0,97 мм (0,75 мм²)</t>
  </si>
  <si>
    <t>Объем = 405*1,02</t>
  </si>
  <si>
    <t>904</t>
  </si>
  <si>
    <t>ЛС 02-01-10 Поз.: 20</t>
  </si>
  <si>
    <t>Кабель силовой огнестойкий с медными жилами с изоляцией и оболочкой из ПВХ, не распространяющий горение, с низким дымо- и газовыделением, напряжением 1,0 кВ (ГОСТ Р 53769-2010), марки: ВВГнг(A)-FRLS 3х1,5ок(N,РЕ)</t>
  </si>
  <si>
    <t>Объем = (50*1.02) / 1000</t>
  </si>
  <si>
    <t>905</t>
  </si>
  <si>
    <t>ЛС 02-01-10 Поз.: 21</t>
  </si>
  <si>
    <t>Извещатель ПС автоматический: тепловой электро-контактный, магнитоконтактный в нормальном исполнении</t>
  </si>
  <si>
    <t>906
О</t>
  </si>
  <si>
    <t>ЛС 02-01-10 Поз.: 22</t>
  </si>
  <si>
    <t>Извещатель пожарный ручной: ИПР-513-3</t>
  </si>
  <si>
    <t>907</t>
  </si>
  <si>
    <t>ЛС 02-01-10 Поз.: 23</t>
  </si>
  <si>
    <t>908</t>
  </si>
  <si>
    <t>ЛС 02-01-10 Поз.: 24</t>
  </si>
  <si>
    <t>Светильник SKAT LT-301300-LED-Li-lon</t>
  </si>
  <si>
    <t>909</t>
  </si>
  <si>
    <t>ЛС 02-01-10 Поз.: 25</t>
  </si>
  <si>
    <t>910</t>
  </si>
  <si>
    <t>ЛС 02-01-10 Поз.: 26</t>
  </si>
  <si>
    <t>Щиты с монтажной панелью: ЩМП-1, размером 395х310х220 мм, степень защиты IP54</t>
  </si>
  <si>
    <t>911</t>
  </si>
  <si>
    <t>ЛС 02-01-10 Поз.: 27</t>
  </si>
  <si>
    <t>Щиты и пульты, масса: до 50 кг</t>
  </si>
  <si>
    <t>912
О</t>
  </si>
  <si>
    <t>ЛС 02-01-10 Поз.: 28</t>
  </si>
  <si>
    <t>Пульт контроля и управления охранно-пожарный, марка "С2000- М"</t>
  </si>
  <si>
    <t>913</t>
  </si>
  <si>
    <t>ЛС 02-01-10 Поз.: 29</t>
  </si>
  <si>
    <t>Приборы ПС приемно-контрольные, пусковые, концентратор: блок базовый на 10 лучей</t>
  </si>
  <si>
    <t>914
О</t>
  </si>
  <si>
    <t>ЛС 02-01-10 Поз.: 30</t>
  </si>
  <si>
    <t>Прибор приемно-контрольный охранно-пожарный, марка: "С2000-4"</t>
  </si>
  <si>
    <t>915</t>
  </si>
  <si>
    <t>ЛС 02-01-10 Поз.: 31</t>
  </si>
  <si>
    <t>916
О</t>
  </si>
  <si>
    <t>ЛС 02-01-10 Поз.: 32</t>
  </si>
  <si>
    <t>Шкаф контрольно-пусковой ШКП-4</t>
  </si>
  <si>
    <t>917</t>
  </si>
  <si>
    <t>ЛС 02-01-10 Поз.: 33</t>
  </si>
  <si>
    <t>918
О</t>
  </si>
  <si>
    <t>ЛС 02-01-10 Поз.: 34</t>
  </si>
  <si>
    <t>Устройство дистанционного управления электроконтактное УДП 513-3М</t>
  </si>
  <si>
    <t>919</t>
  </si>
  <si>
    <t>ЛС 02-01-10 Поз.: 35</t>
  </si>
  <si>
    <t>Объем = 18+12</t>
  </si>
  <si>
    <t>920
О</t>
  </si>
  <si>
    <t>ЛС 02-01-10 Поз.: 36</t>
  </si>
  <si>
    <t>Пульт контроля и управления охранно-пожарный, марка "С2000"</t>
  </si>
  <si>
    <t>921
О</t>
  </si>
  <si>
    <t>ЛС 02-01-10 Поз.: 37</t>
  </si>
  <si>
    <t>Блок сигнально-пусковой (релейный блок), марка "С2000- СП2"</t>
  </si>
  <si>
    <t>922</t>
  </si>
  <si>
    <t>ЛС 02-01-10 Поз.: 38</t>
  </si>
  <si>
    <t>Устройства промежуточные на количество лучей: 5</t>
  </si>
  <si>
    <t>923
О</t>
  </si>
  <si>
    <t>ЛС 02-01-10 Поз.: 39</t>
  </si>
  <si>
    <t>Прибор приемно-контрольный охранной сигнализации, тип Сигнал-20</t>
  </si>
  <si>
    <t>924</t>
  </si>
  <si>
    <t>ЛС 02-01-10 Поз.: 40</t>
  </si>
  <si>
    <t>925
О</t>
  </si>
  <si>
    <t>ЛС 02-01-10 Поз.: 41</t>
  </si>
  <si>
    <t>Извещатель пожарный дымовой: ИП 212-189</t>
  </si>
  <si>
    <t>926</t>
  </si>
  <si>
    <t>ЛС 02-01-10 Поз.: 42</t>
  </si>
  <si>
    <t>927</t>
  </si>
  <si>
    <t>ЛС 02-01-10 Поз.: 43</t>
  </si>
  <si>
    <t>КИС-РВнг(А)-FRLS 2х2х0,97 мм</t>
  </si>
  <si>
    <t>Объем = 300*1,02</t>
  </si>
  <si>
    <t>928</t>
  </si>
  <si>
    <t>ЛС 02-01-10 Поз.: 44</t>
  </si>
  <si>
    <t>929
О</t>
  </si>
  <si>
    <t>ЛС 02-01-10 Поз.: 45</t>
  </si>
  <si>
    <t>Источник резервного питания, марка: "РИП 12" исп. 05</t>
  </si>
  <si>
    <t>930</t>
  </si>
  <si>
    <t>ЛС 02-01-10 Поз.: 46</t>
  </si>
  <si>
    <t>931</t>
  </si>
  <si>
    <t>ЛС 02-01-10 Поз.: 47</t>
  </si>
  <si>
    <t>Коробка распаечная для открытой проводки "Тусо" размером 240х195х90 мм, IP55</t>
  </si>
  <si>
    <t>932</t>
  </si>
  <si>
    <t>ЛС 02-01-10 Поз.: 48</t>
  </si>
  <si>
    <t>Трубные проводки в щитах и пультах: из пластмассовых труб</t>
  </si>
  <si>
    <t>Объем = (0,26*16) / 100</t>
  </si>
  <si>
    <t>933</t>
  </si>
  <si>
    <t>ЛС 02-01-10 Поз.: 49</t>
  </si>
  <si>
    <t>Трубка СОН 12/3 терморасширяющаяся Dвнутр=12мм, Dвнеш=18мм, L=260мм</t>
  </si>
  <si>
    <t>934</t>
  </si>
  <si>
    <t>ЛС 02-01-10 Поз.: 50</t>
  </si>
  <si>
    <t>935
О</t>
  </si>
  <si>
    <t>ЛС 02-01-10 Поз.: 51</t>
  </si>
  <si>
    <t>Извещатель пожарный дымовой: ИП 212-52 СИ</t>
  </si>
  <si>
    <t>Объем = 200 / 10</t>
  </si>
  <si>
    <t>936</t>
  </si>
  <si>
    <t>ЛС 02-01-10 Поз.: 52</t>
  </si>
  <si>
    <t>937
О</t>
  </si>
  <si>
    <t>ЛС 02-01-10 Поз.: 53</t>
  </si>
  <si>
    <t>Блок сигнально-пусковой (релейный блок), марка "С2000- СП1"</t>
  </si>
  <si>
    <t>938</t>
  </si>
  <si>
    <t>ЛС 02-01-10 Поз.: 54</t>
  </si>
  <si>
    <t>охранно-пожарная панель контакт gsm-5-2</t>
  </si>
  <si>
    <t>939
О</t>
  </si>
  <si>
    <t>ЛС 02-01-10 Поз.: 55</t>
  </si>
  <si>
    <t>Шурупы-саморезы 4,2х16 мм</t>
  </si>
  <si>
    <t>Объем = (10*100) / 100</t>
  </si>
  <si>
    <t>940
О</t>
  </si>
  <si>
    <t>ЛС 02-01-10 Поз.: 56</t>
  </si>
  <si>
    <t>Дюбель-гвоздь 6/39 мм</t>
  </si>
  <si>
    <t>941
О</t>
  </si>
  <si>
    <t>ЛС 02-01-10 Поз.: 57</t>
  </si>
  <si>
    <t>Дюбели для пристрелки стальные</t>
  </si>
  <si>
    <t>Объем = (10*100) / 10</t>
  </si>
  <si>
    <t>942
О</t>
  </si>
  <si>
    <t>ЛС 02-01-10 Поз.: 58</t>
  </si>
  <si>
    <t>Хомут стяжной (СИП) Е778</t>
  </si>
  <si>
    <t>Разные работы</t>
  </si>
  <si>
    <t>943</t>
  </si>
  <si>
    <t>ЛС 02-01-10 Поз.: 59</t>
  </si>
  <si>
    <t>Конфигурация и настройка сетевых компонентов (мост, маршрутизатор, модем и т.п.)</t>
  </si>
  <si>
    <t>944</t>
  </si>
  <si>
    <t>ЛС 02-01-10 Поз.: 60</t>
  </si>
  <si>
    <t>Электрическая проверка и настройка: управляющего комплекса</t>
  </si>
  <si>
    <t>945</t>
  </si>
  <si>
    <t>ЛС 02-01-10 Поз.: 61</t>
  </si>
  <si>
    <t>Сверление горизонтальных отверстий в бетонных конструкциях стен перфоратором глубиной 200 мм диаметром: 20 мм</t>
  </si>
  <si>
    <t>Итого по разделу 10 Сети АПС</t>
  </si>
  <si>
    <t>Сумма НДС (ставка 20%) по позициям:885-945</t>
  </si>
  <si>
    <t>Раздел 11. Наружное электроснабжение и освещение</t>
  </si>
  <si>
    <t>Комплектные распределительные устройства до 1кВт лист 1,5 10/18-ЭС.СП.1</t>
  </si>
  <si>
    <t>Установка шкафа наружного освещения</t>
  </si>
  <si>
    <t>946</t>
  </si>
  <si>
    <t>ЛС 04-01-01 Поз.: 1</t>
  </si>
  <si>
    <t>947
О</t>
  </si>
  <si>
    <t>ЛС 04-01-01 Поз.: 2</t>
  </si>
  <si>
    <t>Шкаф силовой распределительный типа ШРС: 1-20У3 (применительно)</t>
  </si>
  <si>
    <t>948</t>
  </si>
  <si>
    <t>ЛС 04-01-01 Поз.: 3</t>
  </si>
  <si>
    <t>949
О</t>
  </si>
  <si>
    <t>ЛС 04-01-01 Поз.: 4</t>
  </si>
  <si>
    <t>Счетчик электрической энергии электронный,: трехфазный Меркурий 230ART-01 P(Q) C(R) SIN, 5(60)А (многотарифный)</t>
  </si>
  <si>
    <t>950
О</t>
  </si>
  <si>
    <t>ЛС 04-01-01 Поз.: 5</t>
  </si>
  <si>
    <t>Фотореле ФР2 У3</t>
  </si>
  <si>
    <t>Земляные работы (для наружного электроснабжения и освещения) лист 5 10/18-ЭС.СП.1</t>
  </si>
  <si>
    <t>951</t>
  </si>
  <si>
    <t>ЛС 04-01-01 Поз.: 6</t>
  </si>
  <si>
    <t>Разработка грунта в траншеях экскаватором «обратная лопата» с ковшом вместимостью 1 (1-1,2) м3 в отвал, группа грунтов: 2</t>
  </si>
  <si>
    <t>Объем = 54,5 / 1000</t>
  </si>
  <si>
    <t>952</t>
  </si>
  <si>
    <t>ЛС 04-01-01 Поз.: 7</t>
  </si>
  <si>
    <t>Объем = 16,5 / 1000</t>
  </si>
  <si>
    <t>953</t>
  </si>
  <si>
    <t>ЛС 04-01-01 Поз.: 8</t>
  </si>
  <si>
    <t>954</t>
  </si>
  <si>
    <t>ЛС 04-01-01 Поз.: 9</t>
  </si>
  <si>
    <t>Объем = 38 / 1000</t>
  </si>
  <si>
    <t>955</t>
  </si>
  <si>
    <t>ЛС 04-01-01 Поз.: 10</t>
  </si>
  <si>
    <t>Объем = 38 / 100</t>
  </si>
  <si>
    <t>Прокладка кабеля 10/18-ЭС.СП.1 лист 1,2</t>
  </si>
  <si>
    <t>956</t>
  </si>
  <si>
    <t>ЛС 04-01-01 Поз.: 11</t>
  </si>
  <si>
    <t>Кабель до 35 кВ в готовых траншеях без покрытий, масса 1 м: до 6 кг</t>
  </si>
  <si>
    <t>Объем = (160+140) / 100</t>
  </si>
  <si>
    <t>957</t>
  </si>
  <si>
    <t>ЛС 04-01-01 Поз.: 12</t>
  </si>
  <si>
    <t>Кабель до 35 кВ в проложенных трубах, блоках и коробах, масса 1 м кабеля: до 3 кг</t>
  </si>
  <si>
    <t>Объем = (30+30+30) / 100</t>
  </si>
  <si>
    <t>958</t>
  </si>
  <si>
    <t>ЛС 04-01-01 Поз.: 13</t>
  </si>
  <si>
    <t>Кабель АПвБбШв 4х95</t>
  </si>
  <si>
    <t>Объем = 220*1,02</t>
  </si>
  <si>
    <t>959</t>
  </si>
  <si>
    <t>ЛС 04-01-01 Поз.: 14</t>
  </si>
  <si>
    <t>Кабель силовой с алюминиевыми жилами с изоляцией и оболочкой из ПВХ, не поддерживающий горение, бронированный, напряжением 0,66 кВ (ГОСТ 16442-80), марки: АВБбШв, с числом жил - 3 и сечением 16 мм2</t>
  </si>
  <si>
    <t>Объем = (170*1,02) / 1000</t>
  </si>
  <si>
    <t>960</t>
  </si>
  <si>
    <t>ЛС 04-01-01 Поз.: 15</t>
  </si>
  <si>
    <t>Прокладка волоконно-оптических кабелей в траншее (применительно сигнальная лента)</t>
  </si>
  <si>
    <t>км</t>
  </si>
  <si>
    <t>Объем = 100*2/1000</t>
  </si>
  <si>
    <t>961</t>
  </si>
  <si>
    <t>ЛС 04-01-01 Поз.: 16</t>
  </si>
  <si>
    <t>Лента сигнальная «Электро» с логотипом «Осторожно кабель» ЛСЭ-300 (100 мх300 мм)</t>
  </si>
  <si>
    <t>962</t>
  </si>
  <si>
    <t>ЛС 04-01-01 Поз.: 17</t>
  </si>
  <si>
    <t>Устройство трубопроводов из полиэтиленовых труб: до 2 отверстий</t>
  </si>
  <si>
    <t>Объем = 55/1000</t>
  </si>
  <si>
    <t>963</t>
  </si>
  <si>
    <t>ЛС 04-01-01 Поз.: 18</t>
  </si>
  <si>
    <t>Объем = 25/1000</t>
  </si>
  <si>
    <t>964</t>
  </si>
  <si>
    <t>ЛС 04-01-01 Поз.: 19</t>
  </si>
  <si>
    <t>Трубы полиэтиленовые низкого давления (ПНД) с наружным диаметром 110 мм</t>
  </si>
  <si>
    <t>965</t>
  </si>
  <si>
    <t>ЛС 04-01-01 Поз.: 20</t>
  </si>
  <si>
    <t>Трубы напорные из полиэтилена низкого давления среднего типа, наружным диаметром: 63 мм</t>
  </si>
  <si>
    <t>966</t>
  </si>
  <si>
    <t>ЛС 04-01-01 Поз.: 21</t>
  </si>
  <si>
    <t>Муфта концевая эпоксидная для 3-жильного кабеля напряжением: 1 кВ, сечение одной жилы до 185 мм2</t>
  </si>
  <si>
    <t>967</t>
  </si>
  <si>
    <t>ЛС 04-01-01 Поз.: 22</t>
  </si>
  <si>
    <t>Муфта кабельная концевая термоусаживаемая: 3КВТп-1-95 (применительно)</t>
  </si>
  <si>
    <t>968</t>
  </si>
  <si>
    <t>ЛС 04-01-01 Поз.: 23</t>
  </si>
  <si>
    <t>Устройство ввода в здание в стальной трубе, провод сечением до 16 мм2, количество проводов в линии: 2</t>
  </si>
  <si>
    <t>969</t>
  </si>
  <si>
    <t>ЛС 04-01-01 Поз.: 24</t>
  </si>
  <si>
    <t>Наконечники кабельные алюминиевые</t>
  </si>
  <si>
    <t>970</t>
  </si>
  <si>
    <t>ЛС 04-01-01 Поз.: 25</t>
  </si>
  <si>
    <t>971</t>
  </si>
  <si>
    <t>ЛС 04-01-01 Поз.: 26</t>
  </si>
  <si>
    <t>Кабель-канал пластиковый 2100х100х40 мм</t>
  </si>
  <si>
    <t>Заземлитель на вводе</t>
  </si>
  <si>
    <t>972</t>
  </si>
  <si>
    <t>ЛС 04-01-01 Поз.: 27</t>
  </si>
  <si>
    <t>Заземлитель вертикальный из круглой стали диаметром: 12 мм</t>
  </si>
  <si>
    <t>Объем = 3 / 10</t>
  </si>
  <si>
    <t>973</t>
  </si>
  <si>
    <t>ЛС 04-01-01 Поз.: 28</t>
  </si>
  <si>
    <t>Заземлитель горизонтальный из стали: круглой диаметром 12 мм</t>
  </si>
  <si>
    <t>974</t>
  </si>
  <si>
    <t>ЛС 04-01-01 Поз.: 29</t>
  </si>
  <si>
    <t>Сталь круглая углеродистая обыкновенного качества марки ВСт3пс5-1 диаметром: 12 мм</t>
  </si>
  <si>
    <t>Объем = 0,887*20/1000</t>
  </si>
  <si>
    <t>Наружное освещение лист  3  10/18-ЭС.СП.1</t>
  </si>
  <si>
    <t>975</t>
  </si>
  <si>
    <t>ЛС 04-01-01 Поз.: 30</t>
  </si>
  <si>
    <t>Бурение ям глубиной до 2 м бурильно-крановыми машинами: на автомобиле, группа грунтов 2</t>
  </si>
  <si>
    <t>976</t>
  </si>
  <si>
    <t>ЛС 04-01-01 Поз.: 31</t>
  </si>
  <si>
    <t>Установка стальных опор промежуточных: свободностоящих, одностоечных массой до 2 т</t>
  </si>
  <si>
    <t>Объем = 82*10/1000</t>
  </si>
  <si>
    <t>977</t>
  </si>
  <si>
    <t>ЛС 04-01-01 Поз.: 32</t>
  </si>
  <si>
    <t>Опоры из труб</t>
  </si>
  <si>
    <t>978</t>
  </si>
  <si>
    <t>ЛС 04-01-01 Поз.: 33</t>
  </si>
  <si>
    <t>Конструкции стальных опорных башмаков (применительно фундаметный блок ФБ-2-L-1500)</t>
  </si>
  <si>
    <t>Объем = 0,51*10</t>
  </si>
  <si>
    <t>979</t>
  </si>
  <si>
    <t>ЛС 04-01-01 Поз.: 34</t>
  </si>
  <si>
    <t>АПИ5-ВА 6А   19,46/1,20/а*1,03*1,012</t>
  </si>
  <si>
    <t>980</t>
  </si>
  <si>
    <t>ЛС 04-01-01 Поз.: 35</t>
  </si>
  <si>
    <t>Кронштейны специальные на опорах для светильников сварные металлические, количество рожков: 1</t>
  </si>
  <si>
    <t>981</t>
  </si>
  <si>
    <t>ЛС 04-01-01 Поз.: 36</t>
  </si>
  <si>
    <t>Кронштейн для консольных и подвесных светильников, серия 1 (Стандарт), марка: 1.К3-2,5-2,0-30/180-О3-ц (ТАНС.41.416.000)</t>
  </si>
  <si>
    <t>982</t>
  </si>
  <si>
    <t>ЛС 04-01-01 Поз.: 37</t>
  </si>
  <si>
    <t>Кронштейны специальные на опорах для светильников сварные металлические, количество рожков: 2</t>
  </si>
  <si>
    <t>983</t>
  </si>
  <si>
    <t>ЛС 04-01-01 Поз.: 38</t>
  </si>
  <si>
    <t>Кронштейн двухрожковый односторонний для установки на конусные опоры для консольных светильников, серия 5 («Стрела»), марка: 5.К2-1,0-1,5-Ф3-ц (ТАНС.42.051.000)</t>
  </si>
  <si>
    <t>Светотехническрое оборудование</t>
  </si>
  <si>
    <t>984</t>
  </si>
  <si>
    <t>ЛС 04-01-01 Поз.: 39</t>
  </si>
  <si>
    <t>Светильник, устанавливаемый вне зданий с лампами: накаливания</t>
  </si>
  <si>
    <t>985</t>
  </si>
  <si>
    <t>ЛС 04-01-01 Поз.: 40</t>
  </si>
  <si>
    <t>Светильник ДКУ Победа LED-60-К/К50 IP65 GALAD 10215</t>
  </si>
  <si>
    <t>Итого по разделу 11 Наружное электроснабжение и освещение</t>
  </si>
  <si>
    <t>Сумма НДС (ставка 20%) по позициям:946-985</t>
  </si>
  <si>
    <t>Раздел 12. Наружные сети связи</t>
  </si>
  <si>
    <t>Сети связи    10/18-ИОС5.СО лист 2</t>
  </si>
  <si>
    <t>986</t>
  </si>
  <si>
    <t>ЛС 05-01-01 Поз.: 1</t>
  </si>
  <si>
    <t>Разработка грунта в траншеях экскаватором «обратная лопата» с ковшом вместимостью 0,5 (0,5-0,63) м3 в отвал, в отвал группа грунтов: 2</t>
  </si>
  <si>
    <t>Объем = 15,9 / 1000</t>
  </si>
  <si>
    <t>987</t>
  </si>
  <si>
    <t>ЛС 05-01-01 Поз.: 2</t>
  </si>
  <si>
    <t>Засыпка траншей и котлованов с перемещением грунта до 5 м бульдозерами мощностью: 59 кВт (80 л.с.), группа грунтов 2</t>
  </si>
  <si>
    <t>988</t>
  </si>
  <si>
    <t>ЛС 05-01-01 Поз.: 3</t>
  </si>
  <si>
    <t>Укладка трубопроводов из хризотилцементных безнапорных труб диаметром до 150 мм</t>
  </si>
  <si>
    <t>Объем = 3,95*10/1000</t>
  </si>
  <si>
    <t>989</t>
  </si>
  <si>
    <t>ЛС 05-01-01 Поз.: 4</t>
  </si>
  <si>
    <t>Трубы хризотилцементные безнапорные БНТ, диаметр условного прохода: 150 мм</t>
  </si>
  <si>
    <t>990</t>
  </si>
  <si>
    <t>ЛС 05-01-01 Поз.: 5</t>
  </si>
  <si>
    <t>Трубы хризотилцементные безнапорные БНТ, диаметр условного прохода: 100 мм</t>
  </si>
  <si>
    <t>991</t>
  </si>
  <si>
    <t>ЛС 05-01-01 Поз.: 6</t>
  </si>
  <si>
    <t>Муфта полиэтиленовая: прямая восстановления п/э оболочки МПП-1</t>
  </si>
  <si>
    <t>992</t>
  </si>
  <si>
    <t>ЛС 05-01-01 Поз.: 7</t>
  </si>
  <si>
    <t>Монтаж соединительных муфт для самонесущих волоконно-оптических кабелей на опоре, емкость оптических волокон: 4</t>
  </si>
  <si>
    <t>993</t>
  </si>
  <si>
    <t>ЛС 05-01-01 Поз.: 8</t>
  </si>
  <si>
    <t>Муфта оптическая: МТОК 96-01-IV</t>
  </si>
  <si>
    <t>994</t>
  </si>
  <si>
    <t>ЛС 05-01-01 Поз.: 9</t>
  </si>
  <si>
    <t>Объем = 90 / 100</t>
  </si>
  <si>
    <t>995</t>
  </si>
  <si>
    <t>ЛС 05-01-01 Поз.: 10</t>
  </si>
  <si>
    <t>Кабель волоконно-оптический ИКСЛН-М4П-А8-2,5</t>
  </si>
  <si>
    <t>Объем = 90*1,02</t>
  </si>
  <si>
    <t>996</t>
  </si>
  <si>
    <t>ЛС 05-01-01 Поз.: 11</t>
  </si>
  <si>
    <t>Герметик универсальный «LIFE TIME», 300 мл</t>
  </si>
  <si>
    <t>997</t>
  </si>
  <si>
    <t>ЛС 05-01-01 Поз.: 12</t>
  </si>
  <si>
    <t>Измерение на смонтированном участке волоконно-оптического кабеля в одном направлении с числом волокон: 8</t>
  </si>
  <si>
    <t>измерение</t>
  </si>
  <si>
    <t>Колодец ККС-1-10-ГЕК размеры  1380х1060х860</t>
  </si>
  <si>
    <t>998</t>
  </si>
  <si>
    <t>ЛС 05-01-01 Поз.: 13</t>
  </si>
  <si>
    <t>Разработка грунта с погрузкой на автомобили-самосвалы в траншеях экскаватором «обратная лопата» с ковшом вместимостью 0,65 (0,5-1) м3 с погрузкой на автомобили-самосвалы, группа грунтов 2</t>
  </si>
  <si>
    <t>Объем = (1,38*1,06*0,86) / 1000</t>
  </si>
  <si>
    <t>999</t>
  </si>
  <si>
    <t>ЛС 05-01-01 Поз.: 14</t>
  </si>
  <si>
    <t>Перевозка грузов автомобилями-самосвалами грузоподъемностью 10 т работающих вне карьера на расстояние: I класс груза до 120 км</t>
  </si>
  <si>
    <t>1 т груза</t>
  </si>
  <si>
    <t>Объем = 1,258*1,7</t>
  </si>
  <si>
    <t>1000</t>
  </si>
  <si>
    <t>ЛС 05-01-01 Поз.: 15</t>
  </si>
  <si>
    <t>Устройство колодцев железобетонных сборных типовых, собранных в заводских условиях: ККС-2</t>
  </si>
  <si>
    <t>1001</t>
  </si>
  <si>
    <t>ЛС 05-01-01 Поз.: 16</t>
  </si>
  <si>
    <t>колодец кабельный связи железобетонный укомплектованный  ккс-1-10 гек</t>
  </si>
  <si>
    <t>Итого по разделу 12 Наружные сети связи</t>
  </si>
  <si>
    <t>Сумма НДС (ставка 20%) по позициям:986-1001</t>
  </si>
  <si>
    <t>Раздел 13. Система водоснабжения. Наружние сети</t>
  </si>
  <si>
    <t>Водопровод В 1 том 5.2.2 10/18- ИОС2.2СО листы 1-4</t>
  </si>
  <si>
    <t>Земляные работы</t>
  </si>
  <si>
    <t>1002</t>
  </si>
  <si>
    <t>ЛС 06-01-01 Поз.: 1</t>
  </si>
  <si>
    <t>Объем = ((12+33)*1,2*0,7-5,4) / 1000</t>
  </si>
  <si>
    <t>1003</t>
  </si>
  <si>
    <t>ЛС 06-01-01 Поз.: 2</t>
  </si>
  <si>
    <t>Разработка грунта вручную в траншеях глубиной до 2 м без креплений с откосами, группа грунтов: 2</t>
  </si>
  <si>
    <t>Объем = (((12+33)*1.2*0.1)) / 100</t>
  </si>
  <si>
    <t>1004</t>
  </si>
  <si>
    <t>ЛС 06-01-01 Поз.: 3</t>
  </si>
  <si>
    <t>Засыпка траншей и котлованов с перемещением грунта до 5 м бульдозерами мощностью: 59 кВт (80 л.с.), группа грунтов 2
(1000 м3)</t>
  </si>
  <si>
    <t>Объем = ((12+33)*1,2*0,7) / 1000</t>
  </si>
  <si>
    <t>1005</t>
  </si>
  <si>
    <t>ЛС 06-01-01 Поз.: 4</t>
  </si>
  <si>
    <t>Уплотнение грунта пневматическими трамбовками, группа грунтов: 1-2
(100 м3)</t>
  </si>
  <si>
    <t>Объем = ((12+33)*1,2*0,7) / 100</t>
  </si>
  <si>
    <t>Прокладка трубопровода том 5.2.2   10/18- ИОС2.2СО  лист 1</t>
  </si>
  <si>
    <t>1006</t>
  </si>
  <si>
    <t>ЛС 06-01-01 Поз.: 5</t>
  </si>
  <si>
    <t>Укладка трубопроводов из полиэтиленовых труб диаметром: 110 мм
(км)</t>
  </si>
  <si>
    <t>Объем = (12+33)/1000</t>
  </si>
  <si>
    <t>1007</t>
  </si>
  <si>
    <t>ЛС 06-01-01 Поз.: 6</t>
  </si>
  <si>
    <t>Труба напорная из полиэтилена PE 100 питьевая: ПЭ100 SDR17, размером 110х6,6 мм (ГОСТ 18599-2001, ГОСТ Р 52134-2003)</t>
  </si>
  <si>
    <t>1008</t>
  </si>
  <si>
    <t>ЛС 06-01-01 Поз.: 7</t>
  </si>
  <si>
    <t>Труба напорная из полиэтилена PE 100 питьевая: ПЭ100 SDR17, размером 90х5,4 мм (ГОСТ 18599-2001, ГОСТ Р 52134-2003)</t>
  </si>
  <si>
    <t>1009</t>
  </si>
  <si>
    <t>ЛС 06-01-01 Поз.: 8</t>
  </si>
  <si>
    <t>Установка полиэтиленовых фасонных частей: отводов, колен, патрубков, переходов (и втулок)
(10 шт)</t>
  </si>
  <si>
    <t>Объем = (1+1+1) / 10</t>
  </si>
  <si>
    <t>1010</t>
  </si>
  <si>
    <t>ЛС 06-01-01 Поз.: 9</t>
  </si>
  <si>
    <t>Отвод сварной полиэтиленовый 90° к напорным трубам (ТУ 2248-006-75245920): ПЭ 100 PN10, диаметр 90 мм</t>
  </si>
  <si>
    <t>1011</t>
  </si>
  <si>
    <t>ЛС 06-01-01 Поз.: 10</t>
  </si>
  <si>
    <t>Отвод сварной полиэтиленовый 90° к напорным трубам (ТУ 2248-006-75245920): ПЭ 100 PN10, диаметр 110 мм</t>
  </si>
  <si>
    <t>1012</t>
  </si>
  <si>
    <t>ЛС 06-01-01 Поз.: 11</t>
  </si>
  <si>
    <t>Отвод сварной полиэтиленовый 45° к напорным трубам (ТУ 2248-006-75245920): ПЭ 100 PN10, диаметр 90 мм</t>
  </si>
  <si>
    <t>1013</t>
  </si>
  <si>
    <t>ЛС 06-01-01 Поз.: 12</t>
  </si>
  <si>
    <t>Приварка фланцев к стальным трубопроводам диаметром: 80 мм
(шт)</t>
  </si>
  <si>
    <t>Объем = 14+2</t>
  </si>
  <si>
    <t>1014</t>
  </si>
  <si>
    <t>ЛС 06-01-01 Поз.: 13</t>
  </si>
  <si>
    <t>Фланцы стальные плоские приварные из стали ВСт3сп2, ВСт3сп3, давлением: 1,0 МПа (10 кгс/см2), диаметром 80 мм
(шт)</t>
  </si>
  <si>
    <t>1015</t>
  </si>
  <si>
    <t>ЛС 06-01-01 Поз.: 14</t>
  </si>
  <si>
    <t>Приварка фланцев к стальным трубопроводам диаметром: 100 мм</t>
  </si>
  <si>
    <t>1016</t>
  </si>
  <si>
    <t>ЛС 06-01-01 Поз.: 15</t>
  </si>
  <si>
    <t>Фланцы стальные плоские приварные из стали ВСт3сп2, ВСт3сп3, давлением: 1,0 МПа (10 кгс/см2), диаметром 100 мм</t>
  </si>
  <si>
    <t>1017</t>
  </si>
  <si>
    <t>ЛС 06-01-01 Поз.: 16</t>
  </si>
  <si>
    <t>Втулка полиэтиленовая с удлиненным хвостовиком под фланец SDR 11, диаметр: 110 мм (ТУ2248-001-18425183-01)
(шт)</t>
  </si>
  <si>
    <t>Объем = 2+2+2</t>
  </si>
  <si>
    <t>1018</t>
  </si>
  <si>
    <t>ЛС 06-01-01 Поз.: 17</t>
  </si>
  <si>
    <t>Установка: гидрантов пожарных
(шт)</t>
  </si>
  <si>
    <t>1019</t>
  </si>
  <si>
    <t>ЛС 06-01-01 Поз.: 18</t>
  </si>
  <si>
    <t>Указатель световой для обозначения мест размещения пожарного гидранта с рассеивателем из поликарбоната, в комплекте с набором цифровых знаков, тип УПГС-40-1
(шт)</t>
  </si>
  <si>
    <t>1020</t>
  </si>
  <si>
    <t>ЛС 06-01-01 Поз.: 19</t>
  </si>
  <si>
    <t>Пожарная подставка раструбная из высокопрочного чугуна (с внутренним цементно-песчаным покрытием и наружным лаковым покрытием) ППР диаметром: 100 мм</t>
  </si>
  <si>
    <t>1021</t>
  </si>
  <si>
    <t>ЛС 06-01-01 Поз.: 20</t>
  </si>
  <si>
    <t>Установка задвижек или клапанов обратных чугунных диаметром: 100 мм</t>
  </si>
  <si>
    <t>1022</t>
  </si>
  <si>
    <t>ЛС 06-01-01 Поз.: 21</t>
  </si>
  <si>
    <t>Задвижки клиновые двухдисковые с выдвижным шпинделем фланцевые для воды и пара давлением 1 МПа (10 кгс/см2) 31ч6бр диаметром: 100 мм</t>
  </si>
  <si>
    <t>1023</t>
  </si>
  <si>
    <t>ЛС 06-01-01 Поз.: 22</t>
  </si>
  <si>
    <t>Установка задвижек или клапанов обратных чугунных диаметром: 80 мм</t>
  </si>
  <si>
    <t>1024</t>
  </si>
  <si>
    <t>ЛС 06-01-01 Поз.: 23</t>
  </si>
  <si>
    <t>Задвижки клиновые двухдисковые с выдвижным шпинделем фланцевые для воды и пара давлением 1 МПа (10 кгс/см2) 31ч6бр диаметром: 80 мм</t>
  </si>
  <si>
    <t>1025</t>
  </si>
  <si>
    <t>ЛС 06-01-01 Поз.: 24</t>
  </si>
  <si>
    <t>Муфта защитная для прохода полиэтиленовых труб сквозь стену диаметром 225 мм</t>
  </si>
  <si>
    <t>1026</t>
  </si>
  <si>
    <t>ЛС 06-01-01 Поз.: 25</t>
  </si>
  <si>
    <t>Муфта защитная для прохода полиэтиленовых труб сквозь стену диаметром 110 мм</t>
  </si>
  <si>
    <t>Колодцы ПГ1, ПГ2   лист 3  10/18-ИОС2.2</t>
  </si>
  <si>
    <t>1027</t>
  </si>
  <si>
    <t>ЛС 06-01-01 Поз.: 26</t>
  </si>
  <si>
    <t>Разработка грунта с погрузкой на автомобили-самосвалы в траншеях экскаватором «обратная лопата» с ковшом вместимостью 1 (1-1,2) м3 с погрузкой на автомобили-самосвалы, группа грунтов 2</t>
  </si>
  <si>
    <t>Объем = ((3,14*0,75*0,75*1,5*2)) / 1000</t>
  </si>
  <si>
    <t>1028</t>
  </si>
  <si>
    <t>ЛС 06-01-01 Поз.: 27</t>
  </si>
  <si>
    <t>Перевозка грузов автомобилями-самосвалами грузоподъемностью 10 т работающих вне карьера на расстояние: I класс груза до 140 км</t>
  </si>
  <si>
    <t>Объем = 5,3*1,7</t>
  </si>
  <si>
    <t>1029</t>
  </si>
  <si>
    <t>ЛС 06-01-01 Поз.: 28</t>
  </si>
  <si>
    <t>Устройство круглых колодцев из сборного железобетона в грунтах: сухих</t>
  </si>
  <si>
    <t>10 м3</t>
  </si>
  <si>
    <t>Объем = ((0,4*2+0,35*2+0,02*2+0,05*2)) / 10</t>
  </si>
  <si>
    <t>1030</t>
  </si>
  <si>
    <t>ЛС 06-01-01 Поз.: 29</t>
  </si>
  <si>
    <t>Щебень из природного камня для строительных работ марка: 800, фракция 5(3)-10 мм
(м3)</t>
  </si>
  <si>
    <t>1031</t>
  </si>
  <si>
    <t>ЛС 06-01-01 Поз.: 30</t>
  </si>
  <si>
    <t>Раствор готовый кладочный тяжелый цементный
(м3)</t>
  </si>
  <si>
    <t>1032</t>
  </si>
  <si>
    <t>ЛС 06-01-01 Поз.: 31</t>
  </si>
  <si>
    <t>Кольцо опорное КО-6 /бетон В15 (М200), объем 0,02 м3, расход арматуры 1,10 кг / (серия 3.900.1-14)
(шт)</t>
  </si>
  <si>
    <t>1033</t>
  </si>
  <si>
    <t>ЛС 06-01-01 Поз.: 32</t>
  </si>
  <si>
    <t>Кольцо стеновое смотровых колодцев: КС7.3 /бетон В15 (М200), объем 0,05 м3, расход арматуры 1,64 кг/ (серия 3.900.1-14)</t>
  </si>
  <si>
    <t>1034</t>
  </si>
  <si>
    <t>ЛС 06-01-01 Поз.: 33</t>
  </si>
  <si>
    <t>Кольцо стеновое смотровых колодцев: КС15.9 /бетон В15 (М200), объем 0,40 м3, расход арматуры 7,02 кг/ (серия 3.900.1-14)</t>
  </si>
  <si>
    <t>1035</t>
  </si>
  <si>
    <t>ЛС 06-01-01 Поз.: 34</t>
  </si>
  <si>
    <t>Кольцо стеновое смотровых колодцев: КС15.9А /бетон В15 (М200), объем 0,35 м3, расход арматуры 28,96 кг/ (серия 3.900.1-14)</t>
  </si>
  <si>
    <t>1036</t>
  </si>
  <si>
    <t>ЛС 06-01-01 Поз.: 35</t>
  </si>
  <si>
    <t>Люк чугунный средний (ГОСТ 3634-99) марка С(В125)-В-1-60
(шт)</t>
  </si>
  <si>
    <t>1037</t>
  </si>
  <si>
    <t>ЛС 06-01-01 Поз.: 36</t>
  </si>
  <si>
    <t>Врезка в существующие сети из стальных труб стальных штуцеров (патрубков) диаметром: 250 мм</t>
  </si>
  <si>
    <t>1038</t>
  </si>
  <si>
    <t>ЛС 06-01-01 Поз.: 37</t>
  </si>
  <si>
    <t>Трубы стальные электросварные прямошовные со снятой фаской из стали марок БСт2кп-БСт4кп и БСт2пс-БСт4пс наружный диаметр: 273 мм, толщина стенки 6 мм</t>
  </si>
  <si>
    <t>Камера железобетонная 2520х2200   лист 51  10/18-КР2.1</t>
  </si>
  <si>
    <t>1039</t>
  </si>
  <si>
    <t>ЛС 06-01-01 Поз.: 38</t>
  </si>
  <si>
    <t>Объем = 30,6 / 1000</t>
  </si>
  <si>
    <t>1040</t>
  </si>
  <si>
    <t>ЛС 06-01-01 Поз.: 39</t>
  </si>
  <si>
    <t>Объем = 30,6*1,7</t>
  </si>
  <si>
    <t>1041</t>
  </si>
  <si>
    <t>ЛС 06-01-01 Поз.: 40</t>
  </si>
  <si>
    <t>Объем = 138,4 / 1000</t>
  </si>
  <si>
    <t>1042</t>
  </si>
  <si>
    <t>ЛС 06-01-01 Поз.: 41</t>
  </si>
  <si>
    <t>1043</t>
  </si>
  <si>
    <t>ЛС 06-01-01 Поз.: 42</t>
  </si>
  <si>
    <t>Устройство основания под фундаменты: песчаного</t>
  </si>
  <si>
    <t>1044</t>
  </si>
  <si>
    <t>ЛС 06-01-01 Поз.: 43</t>
  </si>
  <si>
    <t>Смесь обогащенная песчано-гравийно-щебеночная с содержанием песка не более 92%, гравия и щебня из гравия - не менее 8%</t>
  </si>
  <si>
    <t>1045</t>
  </si>
  <si>
    <t>ЛС 06-01-01 Поз.: 44</t>
  </si>
  <si>
    <t>Устройство бетонной подготовки</t>
  </si>
  <si>
    <t>Объем = 1,82 / 100</t>
  </si>
  <si>
    <t>1046</t>
  </si>
  <si>
    <t>ЛС 06-01-01 Поз.: 45</t>
  </si>
  <si>
    <t>Бетон тяжелый, класс: В7,5 (М100)</t>
  </si>
  <si>
    <t>1047</t>
  </si>
  <si>
    <t>ЛС 06-01-01 Поз.: 46</t>
  </si>
  <si>
    <t>Устройство водопроводных бетонных колодцев с монолитными стенами и покрытием из сборного железобетона: прямоугольных в сухих грунтах</t>
  </si>
  <si>
    <t>Объем = 12,5 / 10</t>
  </si>
  <si>
    <t>1048</t>
  </si>
  <si>
    <t>ЛС 06-01-01 Поз.: 47</t>
  </si>
  <si>
    <t>Щебень из природного камня для строительных работ марка: 400, фракция 20-40 мм</t>
  </si>
  <si>
    <t>1049</t>
  </si>
  <si>
    <t>ЛС 06-01-01 Поз.: 48</t>
  </si>
  <si>
    <t>1050</t>
  </si>
  <si>
    <t>ЛС 06-01-01 Поз.: 49</t>
  </si>
  <si>
    <t>Кольцо стеновое смотровых колодцев: КС10.3 /бетон В15 (М200), объем 0,08 м3, расход арматуры 1,96 кг/ (серия 3.900.1-14)</t>
  </si>
  <si>
    <t>1051</t>
  </si>
  <si>
    <t>ЛС 06-01-01 Поз.: 50</t>
  </si>
  <si>
    <t>Кольцо опорное КО-4-70 /бетон В15 (200), объем 0,02 м3, расход арматуры 0,5 кг/.</t>
  </si>
  <si>
    <t>1052</t>
  </si>
  <si>
    <t>ЛС 06-01-01 Поз.: 51</t>
  </si>
  <si>
    <t>Горячекатанная арматурная сталь класса А500 С, диаметром: 12 мм</t>
  </si>
  <si>
    <t>1053</t>
  </si>
  <si>
    <t>ЛС 06-01-01 Поз.: 52</t>
  </si>
  <si>
    <t>1054</t>
  </si>
  <si>
    <t>ЛС 06-01-01 Поз.: 53</t>
  </si>
  <si>
    <t>Горячекатанная арматурная сталь класса А500 С, диаметром: 8 мм</t>
  </si>
  <si>
    <t>1055</t>
  </si>
  <si>
    <t>ЛС 06-01-01 Поз.: 54</t>
  </si>
  <si>
    <t>Люк чугунный тяжелый (ГОСТ 3634-99) марка Т(С250)-Д-1- 60</t>
  </si>
  <si>
    <t>1056</t>
  </si>
  <si>
    <t>ЛС 06-01-01 Поз.: 55</t>
  </si>
  <si>
    <t>Устройство вертикальной оклеечной гидроизоляции с использованием рулонного наплавляемого материала и защитной мембраны по бетонной поверхности подземной части здания</t>
  </si>
  <si>
    <t>Объем = 52 / 100</t>
  </si>
  <si>
    <t>1057</t>
  </si>
  <si>
    <t>ЛС 06-01-01 Поз.: 56</t>
  </si>
  <si>
    <t>Отдельные конструктивные элементы зданий и сооружений с преобладанием: гнутосварных профилей и круглых труб, средняя масса сборочной единицы до 0,1 т</t>
  </si>
  <si>
    <t>1058</t>
  </si>
  <si>
    <t>ЛС 06-01-01 Поз.: 57</t>
  </si>
  <si>
    <t>1059
О</t>
  </si>
  <si>
    <t>ЛС 06-01-01 Поз.: 58</t>
  </si>
  <si>
    <t>1060</t>
  </si>
  <si>
    <t>ЛС 06-01-01 Поз.: 59</t>
  </si>
  <si>
    <t>Установка регуляторов давления газа диаметром: до 100 мм</t>
  </si>
  <si>
    <t>1061</t>
  </si>
  <si>
    <t>ЛС 06-01-01 Поз.: 60</t>
  </si>
  <si>
    <t>Универсальный регулятор расхода и давления: УРРД-80 (Применительно)</t>
  </si>
  <si>
    <t>1062</t>
  </si>
  <si>
    <t>ЛС 06-01-01 Поз.: 61</t>
  </si>
  <si>
    <t>Установка вентилей и клапанов обратных муфтовых диаметром 32 мм</t>
  </si>
  <si>
    <t>1063</t>
  </si>
  <si>
    <t>ЛС 06-01-01 Поз.: 62</t>
  </si>
  <si>
    <t>Клапаны обратные подъемные муфтовые 16кч11р для воды давлением 1,6 МПа (16 кгс/см2), диаметром: 40 мм</t>
  </si>
  <si>
    <t>1064</t>
  </si>
  <si>
    <t>ЛС 06-01-01 Поз.: 63</t>
  </si>
  <si>
    <t>Установка фильтров диаметром: 40 мм</t>
  </si>
  <si>
    <t>1065</t>
  </si>
  <si>
    <t>ЛС 06-01-01 Поз.: 64</t>
  </si>
  <si>
    <t>1066</t>
  </si>
  <si>
    <t>ЛС 06-01-01 Поз.: 65</t>
  </si>
  <si>
    <t>Установка манометров: с трехходовым краном</t>
  </si>
  <si>
    <t>1067
О</t>
  </si>
  <si>
    <t>ЛС 06-01-01 Поз.: 66</t>
  </si>
  <si>
    <t>1068</t>
  </si>
  <si>
    <t>ЛС 06-01-01 Поз.: 67</t>
  </si>
  <si>
    <t>Кран трехходовой для манометра MV25-015 давлением 1,6 МПа (16 кгс/см2), диаметром 15 мм</t>
  </si>
  <si>
    <t>1069</t>
  </si>
  <si>
    <t>ЛС 06-01-01 Поз.: 68</t>
  </si>
  <si>
    <t>1070</t>
  </si>
  <si>
    <t>ЛС 06-01-01 Поз.: 69</t>
  </si>
  <si>
    <t>Переходы концентрические на Ру до 16 МПа (160 кгс/см2) диаметром условного прохода: 80х40 мм, наружным диаметром и толщиной стенки 89х3,5- 45х2,5 мм</t>
  </si>
  <si>
    <t>1071</t>
  </si>
  <si>
    <t>ЛС 06-01-01 Поз.: 70</t>
  </si>
  <si>
    <t>1073</t>
  </si>
  <si>
    <t>ЛС 06-01-01 Поз.: 72</t>
  </si>
  <si>
    <t>Объем = 1,5 / 100</t>
  </si>
  <si>
    <t>1074</t>
  </si>
  <si>
    <t>ЛС 06-01-01 Поз.: 73</t>
  </si>
  <si>
    <t>1075</t>
  </si>
  <si>
    <t>ЛС 06-01-01 Поз.: 74</t>
  </si>
  <si>
    <t>1076</t>
  </si>
  <si>
    <t>ЛС 06-01-01 Поз.: 75</t>
  </si>
  <si>
    <t>1077</t>
  </si>
  <si>
    <t>ЛС 06-01-01 Поз.: 76</t>
  </si>
  <si>
    <t>Прокладка трубопроводов водоснабжения из стальных водогазопроводных оцинкованных труб диаметром: 40 мм</t>
  </si>
  <si>
    <t>1078</t>
  </si>
  <si>
    <t>ЛС 06-01-01 Поз.: 77</t>
  </si>
  <si>
    <t>1079</t>
  </si>
  <si>
    <t>ЛС 06-01-01 Поз.: 78</t>
  </si>
  <si>
    <t>Прокладка трубопроводов водоснабжения из стальных водогазопроводных оцинкованных труб диаметром: 80 мм</t>
  </si>
  <si>
    <t>1080</t>
  </si>
  <si>
    <t>ЛС 06-01-01 Поз.: 79</t>
  </si>
  <si>
    <t>Трубы стальные сварные водогазопроводные с резьбой оцинкованные обыкновенные, диаметр условного прохода: 80 мм, толщина стенки 4 мм</t>
  </si>
  <si>
    <t>1081</t>
  </si>
  <si>
    <t>ЛС 06-01-01 Поз.: 80</t>
  </si>
  <si>
    <t>Прокладка трубопроводов водоснабжения из напорных полиэтиленовых труб наружным диаметром: 160 мм</t>
  </si>
  <si>
    <t>Объем = (0,5*2) / 100</t>
  </si>
  <si>
    <t>1082</t>
  </si>
  <si>
    <t>ЛС 06-01-01 Поз.: 81</t>
  </si>
  <si>
    <t>Труба напорная из полиэтилена PE 100 питьевая: ПЭ100 SDR11, размером 225х20,5 мм (ГОСТ 18599-2001, ГОСТ Р 52134-2003)</t>
  </si>
  <si>
    <t>1083</t>
  </si>
  <si>
    <t>ЛС 06-01-01 Поз.: 82</t>
  </si>
  <si>
    <t>1084</t>
  </si>
  <si>
    <t>ЛС 06-01-01 Поз.: 83</t>
  </si>
  <si>
    <t>Сталь угловая: 50х50 мм</t>
  </si>
  <si>
    <t>Объем = 3,77*20/1000</t>
  </si>
  <si>
    <t>1085</t>
  </si>
  <si>
    <t>ЛС 06-01-01 Поз.: 84</t>
  </si>
  <si>
    <t>Промывка с дезинфекцией трубопроводов диаметром: 100 мм
(км)</t>
  </si>
  <si>
    <t>Итого по разделу 13 Система водоснабжения. Наружние сети</t>
  </si>
  <si>
    <t>Сумма НДС (ставка 20%) по позициям:1002-1071, 1073-1085</t>
  </si>
  <si>
    <t>Раздел 14. Наружные сети водоотведения</t>
  </si>
  <si>
    <t>Земляные работы том 5.3.2 10/18- ИОС3.2 лист 1</t>
  </si>
  <si>
    <t>1086</t>
  </si>
  <si>
    <t>ЛС 06-01-02 Поз.: 1</t>
  </si>
  <si>
    <t>Объем = (66,5*1,2*0,7-5,59) / 1000</t>
  </si>
  <si>
    <t>1087</t>
  </si>
  <si>
    <t>ЛС 06-01-02 Поз.: 2</t>
  </si>
  <si>
    <t>Объем = (66,5*0,7*1,2*0,1) / 100</t>
  </si>
  <si>
    <t>Под колодцы</t>
  </si>
  <si>
    <t>1088</t>
  </si>
  <si>
    <t>ЛС 06-01-02 Поз.: 3</t>
  </si>
  <si>
    <t>Объем = (4,42+21,95+1,19-2,756) / 1000</t>
  </si>
  <si>
    <t>1089</t>
  </si>
  <si>
    <t>ЛС 06-01-02 Поз.: 4</t>
  </si>
  <si>
    <t>Объем = (27,56*0,1) / 100</t>
  </si>
  <si>
    <t>1090</t>
  </si>
  <si>
    <t>ЛС 06-01-02 Поз.: 5</t>
  </si>
  <si>
    <t>Объем = (55,86-5,121-1,5) / 1000</t>
  </si>
  <si>
    <t>1091</t>
  </si>
  <si>
    <t>ЛС 06-01-02 Поз.: 6</t>
  </si>
  <si>
    <t>Объем = (55,86-5,121-1,5) / 100</t>
  </si>
  <si>
    <t>1092</t>
  </si>
  <si>
    <t>ЛС 06-01-02 Поз.: 7</t>
  </si>
  <si>
    <t>Объем = (27,56+5,121+1,5)*1,7</t>
  </si>
  <si>
    <t>Песчаная подготовка толщ. 10 см (лист 2 ИОС 3.2)</t>
  </si>
  <si>
    <t>1093</t>
  </si>
  <si>
    <t>ЛС 06-01-02 Поз.: 8</t>
  </si>
  <si>
    <t>Устройство основания под трубопроводы: песчаного</t>
  </si>
  <si>
    <t>Объем = ((46+4+4,5+12)*0,7*0,1) / 10</t>
  </si>
  <si>
    <t>1094</t>
  </si>
  <si>
    <t>ЛС 06-01-02 Поз.: 9</t>
  </si>
  <si>
    <t>Прокладка трубопровода  том 5.3.2 10/18- ИОС3.2 лист 1</t>
  </si>
  <si>
    <t>1095</t>
  </si>
  <si>
    <t>ЛС 06-01-02 Поз.: 10</t>
  </si>
  <si>
    <t>Укладка канализационных безнапорных раструбных труб из поливинилхлорида (ПВХ) диаметром: 250 мм</t>
  </si>
  <si>
    <t>Объем = (46+4+4,5) / 100</t>
  </si>
  <si>
    <t>1096</t>
  </si>
  <si>
    <t>ЛС 06-01-02 Поз.: 11</t>
  </si>
  <si>
    <t>Трубы из непластифицированного поливинилхлорида (НПВХ) для наружных систем канализации зданий (ТУ 2248-003-75245920-2005),: SN4, размером 160х4,0х1000 мм</t>
  </si>
  <si>
    <t>Объем = 46+4</t>
  </si>
  <si>
    <t>1097</t>
  </si>
  <si>
    <t>ЛС 06-01-02 Поз.: 12</t>
  </si>
  <si>
    <t>Трубы напорные из полиэтилена низкого давления среднего типа, наружным диаметром: 250 мм</t>
  </si>
  <si>
    <t>Объем = 4,5 / 10</t>
  </si>
  <si>
    <t>Колодцы</t>
  </si>
  <si>
    <t>1098</t>
  </si>
  <si>
    <t>ЛС 06-01-02 Поз.: 13</t>
  </si>
  <si>
    <t>Устройство круглых сборных железобетонных канализационных колодцев диаметром: 1 м в сухих грунтах</t>
  </si>
  <si>
    <t>Объем = (0,242*1+0,16*3+0,1*3+0,049*3+0,02*8) / 10</t>
  </si>
  <si>
    <t>1099</t>
  </si>
  <si>
    <t>ЛС 06-01-02 Поз.: 14</t>
  </si>
  <si>
    <t>Устройство круглых сборных железобетонных канализационных колодцев диаметром: 2 м в сухих грунтах</t>
  </si>
  <si>
    <t>Объем = (0,587*4+0,389*1+0,151*2+0,049*1+0,02*3) / 10</t>
  </si>
  <si>
    <t>1100</t>
  </si>
  <si>
    <t>ЛС 06-01-02 Поз.: 15</t>
  </si>
  <si>
    <t>Раствор асбоцементный</t>
  </si>
  <si>
    <t>Объем = 0,0159+0,0346</t>
  </si>
  <si>
    <t>1101</t>
  </si>
  <si>
    <t>ЛС 06-01-02 Поз.: 16</t>
  </si>
  <si>
    <t>Объем = 0,2126+0,4155</t>
  </si>
  <si>
    <t>1102</t>
  </si>
  <si>
    <t>ЛС 06-01-02 Поз.: 17</t>
  </si>
  <si>
    <t>Кольцо опорное КО-6 /бетон В15 (М200), объем 0,02 м3, расход арматуры 1,10 кг / (серия 3.900.1-14)</t>
  </si>
  <si>
    <t>1103</t>
  </si>
  <si>
    <t>ЛС 06-01-02 Поз.: 18</t>
  </si>
  <si>
    <t>1104</t>
  </si>
  <si>
    <t>ЛС 06-01-02 Поз.: 19</t>
  </si>
  <si>
    <t>Кольцо стеновое смотровых колодцев: КС7.9 /бетон В15 (М200), объем 0,15 м3, расход арматуры 4,80 кг/ (серия 3.900.1-14)</t>
  </si>
  <si>
    <t>1105</t>
  </si>
  <si>
    <t>ЛС 06-01-02 Поз.: 20</t>
  </si>
  <si>
    <t>Кольцо стеновое смотровых колодцев: КС10.6 /бетон В15 (М200), объем 0,16 м3, расход арматуры 3,95 кг/ (серия 3.900.1-14)</t>
  </si>
  <si>
    <t>1106</t>
  </si>
  <si>
    <t>ЛС 06-01-02 Поз.: 21</t>
  </si>
  <si>
    <t>Кольцо стеновое смотровых колодцев: КС10.9 /бетон В15 (М200), объем 0,24 м3, расход арматуры 5,66 кг/ (серия 3.900.1-14)</t>
  </si>
  <si>
    <t>1107</t>
  </si>
  <si>
    <t>ЛС 06-01-02 Поз.: 22</t>
  </si>
  <si>
    <t>Кольцо стеновое смотровых колодцев: КС20.6 /бетон В15 (М200), объем 0,39 м3, расход арматуры 13,04 кг/ (серия 3.900.1-14)</t>
  </si>
  <si>
    <t>1108</t>
  </si>
  <si>
    <t>ЛС 06-01-02 Поз.: 23</t>
  </si>
  <si>
    <t>Кольцо стеновое смотровых колодцев: КС20.9 /бетон В15 (М200), объем 0,59 м3, расход арматуры 19,88 кг/ (серия 3.900.1-14)</t>
  </si>
  <si>
    <t>1109</t>
  </si>
  <si>
    <t>ЛС 06-01-02 Поз.: 24</t>
  </si>
  <si>
    <t>Люк чугунный средний (ГОСТ 3634-99) марка С(В125)-К-1-60</t>
  </si>
  <si>
    <t>1110</t>
  </si>
  <si>
    <t>ЛС 06-01-02 Поз.: 25</t>
  </si>
  <si>
    <t>Люк чугунный легкий (ГОСТ 3634-99) марка Л(А30)-В-1-60</t>
  </si>
  <si>
    <t>1111</t>
  </si>
  <si>
    <t>ЛС 06-01-02 Поз.: 26</t>
  </si>
  <si>
    <t>Отдельные конструктивные элементы зданий и сооружений с преобладанием: горячекатаных профилей, средняя масса сборочной единицы до 0,1 т</t>
  </si>
  <si>
    <t>Объем = (16*1,7+2*38,9)/1000</t>
  </si>
  <si>
    <t>1112</t>
  </si>
  <si>
    <t>ЛС 06-01-02 Поз.: 27</t>
  </si>
  <si>
    <t>Детали закладные и накладные изготовленные: без применения сварки, гнутья, сверления (пробивки) отверстий поставляемые отдельно</t>
  </si>
  <si>
    <t>Объем = 1,98*72/1000</t>
  </si>
  <si>
    <t>1113</t>
  </si>
  <si>
    <t>ЛС 06-01-02 Поз.: 28</t>
  </si>
  <si>
    <t>Гидроизоляция боковая обмазочная битумная в 2 слоя по выровненной поверхности бутовой кладки, кирпичу, бетону</t>
  </si>
  <si>
    <t>Объем = (5,34+6,82+7,88+47,04+2,49+3,89+8,5) / 100</t>
  </si>
  <si>
    <t>1114</t>
  </si>
  <si>
    <t>ЛС 06-01-02 Поз.: 29</t>
  </si>
  <si>
    <t>Установка полиэтиленовых фасонных частей: тройников</t>
  </si>
  <si>
    <t>1115</t>
  </si>
  <si>
    <t>ЛС 06-01-02 Поз.: 30</t>
  </si>
  <si>
    <t>Тройник полиэтиленовый с удлиненным хвостовиком неравнопроходной, SDR 11, 225х160 (ТУ2248-001-18425183-01)  (Применительно Д 250х160 мм)</t>
  </si>
  <si>
    <t>1116</t>
  </si>
  <si>
    <t>ЛС 06-01-02 Поз.: 31</t>
  </si>
  <si>
    <t>Установка полиэтиленовых фасонных частей: отводов, колен, патрубков, переходов</t>
  </si>
  <si>
    <t>1117</t>
  </si>
  <si>
    <t>ЛС 06-01-02 Поз.: 32</t>
  </si>
  <si>
    <t>Отвод 90° полиэтиленовый с удлиненным хвостовиком, диаметр 250 мм</t>
  </si>
  <si>
    <t>1118</t>
  </si>
  <si>
    <t>ЛС 06-01-02 Поз.: 33</t>
  </si>
  <si>
    <t>Хомут металлический с шурупом для крепления трубопроводов диаметром: 156-168 мм</t>
  </si>
  <si>
    <t>1119</t>
  </si>
  <si>
    <t>ЛС 06-01-02 Поз.: 34</t>
  </si>
  <si>
    <t>Шпильки (подвеска резьбовая ПР-22)</t>
  </si>
  <si>
    <t>1120</t>
  </si>
  <si>
    <t>ЛС 06-01-02 Поз.: 35</t>
  </si>
  <si>
    <t>1121</t>
  </si>
  <si>
    <t>ЛС 06-01-02 Поз.: 36</t>
  </si>
  <si>
    <t>Присоединение канализационных трубопроводов к существующей сети в грунтах: сухих</t>
  </si>
  <si>
    <t>1122</t>
  </si>
  <si>
    <t>ЛС 06-01-02 Поз.: 37</t>
  </si>
  <si>
    <t>Дождевая канализация К2  лист 2  10/18-ИОС3.2.СО</t>
  </si>
  <si>
    <t>1123</t>
  </si>
  <si>
    <t>ЛС 06-01-02 Поз.: 38</t>
  </si>
  <si>
    <t>1124</t>
  </si>
  <si>
    <t>ЛС 06-01-02 Поз.: 39</t>
  </si>
  <si>
    <t>Трубы из непластифицированного поливинилхлорида (НПВХ) для наружных систем канализации зданий (ТУ 2248-003-75245920-2005),: SN4, размером 200х4,9х1000 мм</t>
  </si>
  <si>
    <t>1125</t>
  </si>
  <si>
    <t>ЛС 06-01-02 Поз.: 40</t>
  </si>
  <si>
    <t>Объем = (0,08*2+0,02*4) / 10</t>
  </si>
  <si>
    <t>1126</t>
  </si>
  <si>
    <t>ЛС 06-01-02 Поз.: 41</t>
  </si>
  <si>
    <t>1127</t>
  </si>
  <si>
    <t>ЛС 06-01-02 Поз.: 42</t>
  </si>
  <si>
    <t>1128</t>
  </si>
  <si>
    <t>ЛС 06-01-02 Поз.: 43</t>
  </si>
  <si>
    <t>1129</t>
  </si>
  <si>
    <t>ЛС 06-01-02 Поз.: 44</t>
  </si>
  <si>
    <t>1130</t>
  </si>
  <si>
    <t>ЛС 06-01-02 Поз.: 45</t>
  </si>
  <si>
    <t>Люк чугунный легкий (ГОСТ 3634-99) марка Л(А30)-К-1-60</t>
  </si>
  <si>
    <t>1131</t>
  </si>
  <si>
    <t>ЛС 06-01-02 Поз.: 46</t>
  </si>
  <si>
    <t>Объем = 4,74 / 100</t>
  </si>
  <si>
    <t>1132</t>
  </si>
  <si>
    <t>ЛС 06-01-02 Поз.: 47</t>
  </si>
  <si>
    <t>Монтаж сосудов и аппаратов без механизмов на открытой площадке, масса сосудов и аппаратов 0,5 т</t>
  </si>
  <si>
    <t>1133
О</t>
  </si>
  <si>
    <t>ЛС 06-01-02 Поз.: 48</t>
  </si>
  <si>
    <t>Песконефтеуловитель комплектной поставки производительностью  5л/с   318500/1,20/4,75*1,03*1,012</t>
  </si>
  <si>
    <t>Итого по разделу 14 Наружные сети водоотведения</t>
  </si>
  <si>
    <t>Сумма НДС (ставка 20%) по позициям:1086-1133</t>
  </si>
  <si>
    <t>Раздел 15. Наружное газоснабжение</t>
  </si>
  <si>
    <t>Газопровод низкого давления подземный  (до отключающего устройства на  стене жилого дома)  10/18-ИОС6  лист 8, 2, 11</t>
  </si>
  <si>
    <t>Арматура лист 8, 11   10/18-ИОС6</t>
  </si>
  <si>
    <t>1134</t>
  </si>
  <si>
    <t>ЛС 06-01-03 Поз.: 1</t>
  </si>
  <si>
    <t>Установка вентилей, задвижек, затворов, клапанов обратных, кранов проходных на трубопроводах из стальных труб диаметром: до 100 мм</t>
  </si>
  <si>
    <t>1135</t>
  </si>
  <si>
    <t>ЛС 06-01-03 Поз.: 2</t>
  </si>
  <si>
    <t>Краны стальные газовые шаровые: диаметром 100 мм</t>
  </si>
  <si>
    <t>1136</t>
  </si>
  <si>
    <t>ЛС 06-01-03 Поз.: 3</t>
  </si>
  <si>
    <t>Соединения изолирующие: с присоединением под сварку СИ-100с</t>
  </si>
  <si>
    <t>Трубы  лист 2 10/18-ИОС6</t>
  </si>
  <si>
    <t>1137</t>
  </si>
  <si>
    <t>ЛС 06-01-03 Поз.: 4</t>
  </si>
  <si>
    <t>Разработка грунта с погрузкой на автомобили-самосвалы экскаваторами с ковшом вместимостью: 1 (1-1,2) м3, группа грунтов 2</t>
  </si>
  <si>
    <t>Объем = (27,5*0,4*0,8) / 1000</t>
  </si>
  <si>
    <t>1138</t>
  </si>
  <si>
    <t>ЛС 06-01-03 Поз.: 5</t>
  </si>
  <si>
    <t>Объем = ((27,5*(1,48-0,4)*0,8)) / 1000</t>
  </si>
  <si>
    <t>1139</t>
  </si>
  <si>
    <t>ЛС 06-01-03 Поз.: 6</t>
  </si>
  <si>
    <t>Объем = 8,8*1,75</t>
  </si>
  <si>
    <t>1140</t>
  </si>
  <si>
    <t>ЛС 06-01-03 Поз.: 7</t>
  </si>
  <si>
    <t>Объем = (27,5*0,1*0,8) / 10</t>
  </si>
  <si>
    <t>1141</t>
  </si>
  <si>
    <t>ЛС 06-01-03 Поз.: 8</t>
  </si>
  <si>
    <t>1142</t>
  </si>
  <si>
    <t>ЛС 06-01-03 Поз.: 9</t>
  </si>
  <si>
    <t>Укладка в траншею изолированных стальных газопроводов диаметром 100 мм</t>
  </si>
  <si>
    <t>1143</t>
  </si>
  <si>
    <t>ЛС 06-01-03 Поз.: 10</t>
  </si>
  <si>
    <t>1144</t>
  </si>
  <si>
    <t>ЛС 06-01-03 Поз.: 11</t>
  </si>
  <si>
    <t>Укладка полиэтиленовых труб газопроводов в траншею со стационарно установленного барабана, диаметр труб свыше 63 до 110 мм</t>
  </si>
  <si>
    <t>Объем = 18,5 / 100</t>
  </si>
  <si>
    <t>1145</t>
  </si>
  <si>
    <t>ЛС 06-01-03 Поз.: 12</t>
  </si>
  <si>
    <t>Труба напорная из полиэтилена PE 100 для газопроводов: ПЭ100 SDR11, размером 110х10,0 мм (ГОСТ Р 50838-95)</t>
  </si>
  <si>
    <t>1146</t>
  </si>
  <si>
    <t>ЛС 06-01-03 Поз.: 13</t>
  </si>
  <si>
    <t>Объем = (27,5*0,3*0,8) / 1000</t>
  </si>
  <si>
    <t>1147</t>
  </si>
  <si>
    <t>ЛС 06-01-03 Поз.: 14</t>
  </si>
  <si>
    <t>Прочие материалы  лист 1, 2, 8, 11  10/18-ИОС 6</t>
  </si>
  <si>
    <t>1148</t>
  </si>
  <si>
    <t>ЛС 06-01-03 Поз.: 15</t>
  </si>
  <si>
    <t>Устройство контрольной трубки на кожухе перехода газопровода</t>
  </si>
  <si>
    <t>установка</t>
  </si>
  <si>
    <t>Объем = 2+1</t>
  </si>
  <si>
    <t>1149</t>
  </si>
  <si>
    <t>ЛС 06-01-03 Поз.: 16</t>
  </si>
  <si>
    <t>Трубы стальные электросварные прямошовные (ГОСТ 10704-91), наружный диаметр: 33,7 мм, толщина стенки 3,0 мм</t>
  </si>
  <si>
    <t>Объем = 1+1,2</t>
  </si>
  <si>
    <t>1150</t>
  </si>
  <si>
    <t>ЛС 06-01-03 Поз.: 17</t>
  </si>
  <si>
    <t>Ковер</t>
  </si>
  <si>
    <t>1151</t>
  </si>
  <si>
    <t>ЛС 06-01-03 Поз.: 18</t>
  </si>
  <si>
    <t>Объем = (0,036+0,015) / 100</t>
  </si>
  <si>
    <t>1152</t>
  </si>
  <si>
    <t>ЛС 06-01-03 Поз.: 19</t>
  </si>
  <si>
    <t>Бетон тяжелый, класс: В10 (М150)</t>
  </si>
  <si>
    <t>1153</t>
  </si>
  <si>
    <t>ЛС 06-01-03 Поз.: 20</t>
  </si>
  <si>
    <t>1154</t>
  </si>
  <si>
    <t>ЛС 06-01-03 Поз.: 21</t>
  </si>
  <si>
    <t>1155</t>
  </si>
  <si>
    <t>ЛС 06-01-03 Поз.: 22</t>
  </si>
  <si>
    <t>Болт анкерный с гайкой, размер: 20,0x110 мм</t>
  </si>
  <si>
    <t>Объем = 8 / 100</t>
  </si>
  <si>
    <t>1156</t>
  </si>
  <si>
    <t>ЛС 06-01-03 Поз.: 23</t>
  </si>
  <si>
    <t>1157</t>
  </si>
  <si>
    <t>ЛС 06-01-03 Поз.: 24</t>
  </si>
  <si>
    <t>Шайбы квадратные</t>
  </si>
  <si>
    <t>1158</t>
  </si>
  <si>
    <t>ЛС 06-01-03 Поз.: 25</t>
  </si>
  <si>
    <t>Прокладка сигнальной ленты в траншее - применительно</t>
  </si>
  <si>
    <t>1159</t>
  </si>
  <si>
    <t>ЛС 06-01-03 Поз.: 26</t>
  </si>
  <si>
    <t>Лента сигнальная "Газ" ЛСГ 200</t>
  </si>
  <si>
    <t>Объем = 35,5 / 100</t>
  </si>
  <si>
    <t>1160</t>
  </si>
  <si>
    <t>ЛС 06-01-03 Поз.: 27</t>
  </si>
  <si>
    <t>Установка фасонных частей стальных сварных диаметром: 100-250 мм</t>
  </si>
  <si>
    <t>Объем = (1*2,5+1*42,6)/1000</t>
  </si>
  <si>
    <t>1161</t>
  </si>
  <si>
    <t>ЛС 06-01-03 Поз.: 28</t>
  </si>
  <si>
    <t>Фасонные стальные сварные части, диаметр: до 800 мм</t>
  </si>
  <si>
    <t>1162</t>
  </si>
  <si>
    <t>ЛС 06-01-03 Поз.: 29</t>
  </si>
  <si>
    <t>Неразъемное соединение «полиэтилен-сталь» SDR 11 110x108 мм</t>
  </si>
  <si>
    <t>1163</t>
  </si>
  <si>
    <t>ЛС 06-01-03 Поз.: 30</t>
  </si>
  <si>
    <t>Отводы стальные крутоизогнутые бесшовные приварные (ГОСТ 17375-01): 90 град., наружным диаметром 108 мм, толщиной стенки 4,0 мм</t>
  </si>
  <si>
    <t>Изоляция</t>
  </si>
  <si>
    <t>1164</t>
  </si>
  <si>
    <t>ЛС 06-01-03 Поз.: 31</t>
  </si>
  <si>
    <t>Объем = 3 / 100</t>
  </si>
  <si>
    <t>1165</t>
  </si>
  <si>
    <t>ЛС 06-01-03 Поз.: 32</t>
  </si>
  <si>
    <t>Испытание</t>
  </si>
  <si>
    <t>1166</t>
  </si>
  <si>
    <t>ЛС 06-01-03 Поз.: 33</t>
  </si>
  <si>
    <t>Объем = (9+18,5) / 100</t>
  </si>
  <si>
    <t>Газопровод низкого давления по стене жилого дома (от общего отключающего устройства на стене жилого дома до футляров на вводах в кухни)  10/18-ИОС6   лист 8, 11, 12</t>
  </si>
  <si>
    <t>Арматура  10/18-ИОС6   лист  8, 11, 12</t>
  </si>
  <si>
    <t>1167</t>
  </si>
  <si>
    <t>ЛС 06-01-03 Поз.: 34</t>
  </si>
  <si>
    <t>1168</t>
  </si>
  <si>
    <t>ЛС 06-01-03 Поз.: 35</t>
  </si>
  <si>
    <t>Краны стальные газовые шаровые: равнопроходные с ДУ 50 мм</t>
  </si>
  <si>
    <t>Трубы 10/18-ИОС6   лист 8, 11, 12</t>
  </si>
  <si>
    <t>1169</t>
  </si>
  <si>
    <t>ЛС 06-01-03 Поз.: 36</t>
  </si>
  <si>
    <t>Надземная прокладка стальных газопроводов на металлических опорах, диаметр газопровода 50 мм</t>
  </si>
  <si>
    <t>Объем = 70 / 100</t>
  </si>
  <si>
    <t>1170</t>
  </si>
  <si>
    <t>ЛС 06-01-03 Поз.: 37</t>
  </si>
  <si>
    <t>Трубы стальные электросварные прямошовные (ГОСТ 10704-91), наружный диаметр: 57 мм, толщина стенки 3,0 мм</t>
  </si>
  <si>
    <t>1171</t>
  </si>
  <si>
    <t>ЛС 06-01-03 Поз.: 38</t>
  </si>
  <si>
    <t>Надземная прокладка стальных газопроводов на металлических опорах, диаметр газопровода 80 мм</t>
  </si>
  <si>
    <t>Объем = 48,5 / 100</t>
  </si>
  <si>
    <t>1172</t>
  </si>
  <si>
    <t>ЛС 06-01-03 Поз.: 39</t>
  </si>
  <si>
    <t>Трубы стальные электросварные прямошовные (ГОСТ 10704-91), наружный диаметр: 89 мм, толщина стенки 3,5 мм</t>
  </si>
  <si>
    <t>1173</t>
  </si>
  <si>
    <t>ЛС 06-01-03 Поз.: 40</t>
  </si>
  <si>
    <t>Надземная прокладка стальных газопроводов на металлических опорах, диаметр газопровода 100 мм</t>
  </si>
  <si>
    <t>Объем = 21,5 / 100</t>
  </si>
  <si>
    <t>1174</t>
  </si>
  <si>
    <t>ЛС 06-01-03 Поз.: 41</t>
  </si>
  <si>
    <t>1175</t>
  </si>
  <si>
    <t>ЛС 06-01-03 Поз.: 42</t>
  </si>
  <si>
    <t>1176</t>
  </si>
  <si>
    <t>ЛС 06-01-03 Поз.: 43</t>
  </si>
  <si>
    <t>Трубы стальные сварные водогазопроводные с резьбой оцинкованные легкие, диаметр условного прохода: 32 мм, толщина стенки 2,8 мм</t>
  </si>
  <si>
    <t>1177</t>
  </si>
  <si>
    <t>ЛС 06-01-03 Поз.: 44</t>
  </si>
  <si>
    <t>Огрунтовка металлических поверхностей за один раз: грунтовкой ГФ-021 (за 2 раза)</t>
  </si>
  <si>
    <t>Объем = (7,3+13,6+12,5) / 100</t>
  </si>
  <si>
    <t>1178</t>
  </si>
  <si>
    <t>ЛС 06-01-03 Поз.: 45</t>
  </si>
  <si>
    <t>Прочие материалы  10/18-ИОС6   лист 8, 11, 12, 15</t>
  </si>
  <si>
    <t>1179</t>
  </si>
  <si>
    <t>ЛС 06-01-03 Поз.: 46</t>
  </si>
  <si>
    <t>Объем = (0,9*2+0,6*2+2,5*3+1,4*11+0,6*11+0,2*10)/1000</t>
  </si>
  <si>
    <t>1180</t>
  </si>
  <si>
    <t>ЛС 06-01-03 Поз.: 47</t>
  </si>
  <si>
    <t>1181</t>
  </si>
  <si>
    <t>ЛС 06-01-03 Поз.: 48</t>
  </si>
  <si>
    <t>Переходы концентрические бесшовные из стали марок 20 и 09Г2С (ОСТ 34-10.700-97), наружным диаметром и толщиной стенки: 108х4,0-89х3,5 мм</t>
  </si>
  <si>
    <t>1182</t>
  </si>
  <si>
    <t>ЛС 06-01-03 Поз.: 49</t>
  </si>
  <si>
    <t>Переходы концентрические бесшовные из стали марок 20 и 09Г2С (ОСТ 34-10.700-97), наружным диаметром и толщиной стенки: 89х3,5-57х3,0 мм</t>
  </si>
  <si>
    <t>1183</t>
  </si>
  <si>
    <t>ЛС 06-01-03 Поз.: 50</t>
  </si>
  <si>
    <t>1184</t>
  </si>
  <si>
    <t>ЛС 06-01-03 Поз.: 51</t>
  </si>
  <si>
    <t>Отводы стальные крутоизогнутые бесшовные приварные (ГОСТ 17375-01): 90 град., наружным диаметром 89 мм, толщиной стенки 3,5 мм</t>
  </si>
  <si>
    <t>1185</t>
  </si>
  <si>
    <t>ЛС 06-01-03 Поз.: 52</t>
  </si>
  <si>
    <t>Отводы стальные крутоизогнутые бесшовные приварные (ГОСТ 17375-01): 90 град., наружным диаметром 57 мм, толщиной стенки 3,0 мм</t>
  </si>
  <si>
    <t>1186</t>
  </si>
  <si>
    <t>ЛС 06-01-03 Поз.: 53</t>
  </si>
  <si>
    <t>Отводы стальные крутоизогнутые бесшовные приварные (ГОСТ 17375-01): 90 град., наружным диаметром 32 мм, толщиной стенки 2,0 мм  (применительно 38х2,5)</t>
  </si>
  <si>
    <t>1187</t>
  </si>
  <si>
    <t>ЛС 06-01-03 Поз.: 54</t>
  </si>
  <si>
    <t>Хомут стальной оцинкованный с саморезом и резиновой прокладкой для крепления труб диаметром: 32 мм</t>
  </si>
  <si>
    <t>1188</t>
  </si>
  <si>
    <t>ЛС 06-01-03 Поз.: 55</t>
  </si>
  <si>
    <t>Хомут стальной оцинкованный с саморезом и резиновой прокладкой для крепления труб диаметром: 50 мм</t>
  </si>
  <si>
    <t>Объем = 26 / 10</t>
  </si>
  <si>
    <t>1189</t>
  </si>
  <si>
    <t>ЛС 06-01-03 Поз.: 56</t>
  </si>
  <si>
    <t>1190</t>
  </si>
  <si>
    <t>ЛС 06-01-03 Поз.: 57</t>
  </si>
  <si>
    <t>1191</t>
  </si>
  <si>
    <t>ЛС 06-01-03 Поз.: 58</t>
  </si>
  <si>
    <t>Объем = (21,5+48,5+70) / 100</t>
  </si>
  <si>
    <t>Итого по разделу 15 Наружное газоснабжение</t>
  </si>
  <si>
    <t>Сумма НДС (ставка 20%) по позициям:1134-1191</t>
  </si>
  <si>
    <t>Раздел 16. Благоустройство территории</t>
  </si>
  <si>
    <t>Земляные работы том 2  10/18-ПЗУ лист 5,  10/18-ПОС лист 7 ПЗ</t>
  </si>
  <si>
    <t>1192</t>
  </si>
  <si>
    <t>ЛС 07-01-01 Поз.: 1</t>
  </si>
  <si>
    <t>Разработка грунта с погрузкой на автомобили-самосвалы экскаваторами с ковшом вместимостью: 0,65 (0,5-1) м3, группа грунтов 2</t>
  </si>
  <si>
    <t>1193</t>
  </si>
  <si>
    <t>ЛС 07-01-01 Поз.: 2</t>
  </si>
  <si>
    <t>Объем = 4114*1,7</t>
  </si>
  <si>
    <t>1194</t>
  </si>
  <si>
    <t>ЛС 07-01-01 Поз.: 3</t>
  </si>
  <si>
    <t>Разработка грунта с перемещением до 10 м бульдозерами мощностью: 79 кВт (108 л.с.), группа грунтов 2</t>
  </si>
  <si>
    <t>Объем = 2628 / 1000</t>
  </si>
  <si>
    <t>1195</t>
  </si>
  <si>
    <t>ЛС 07-01-01 Поз.: 4</t>
  </si>
  <si>
    <t>При перемещении грунта на каждые последующие 10 м добавлять: к расценке 01-01-030-06</t>
  </si>
  <si>
    <t>Завоз и перемещение плодородного грунта для дальнейшего использования</t>
  </si>
  <si>
    <t>1196</t>
  </si>
  <si>
    <t>ЛС 07-01-01 Поз.: 5</t>
  </si>
  <si>
    <t>Объем = 212 / 1000</t>
  </si>
  <si>
    <t>1197</t>
  </si>
  <si>
    <t>ЛС 07-01-01 Поз.: 6</t>
  </si>
  <si>
    <t>1198</t>
  </si>
  <si>
    <t>ЛС 07-01-01 Поз.: 7</t>
  </si>
  <si>
    <t>Земля растительная</t>
  </si>
  <si>
    <t>Покрытия  лист 6. 7  10/18-ПЗУ</t>
  </si>
  <si>
    <t>Тип 1 Площадь 1904 м2</t>
  </si>
  <si>
    <t>1199</t>
  </si>
  <si>
    <t>ЛС 07-01-01 Поз.: 8</t>
  </si>
  <si>
    <t>Устройство подстилающих и выравнивающих слоев оснований: из песка</t>
  </si>
  <si>
    <t>Объем = (1904*0,1) / 100</t>
  </si>
  <si>
    <t>1200</t>
  </si>
  <si>
    <t>ЛС 07-01-01 Поз.: 9</t>
  </si>
  <si>
    <t>Объем = 190,4*1,1</t>
  </si>
  <si>
    <t>1201</t>
  </si>
  <si>
    <t>ЛС 07-01-01 Поз.: 10</t>
  </si>
  <si>
    <t>Устройство оснований толщиной 15 см из щебня фракции 40-70 мм при укатке каменных материалов с пределом прочности на сжатие до 68,6 МПа (700 кгс/см2): нижнего слоя двухслойных</t>
  </si>
  <si>
    <t>Объем = 1904 / 1000</t>
  </si>
  <si>
    <t>1202</t>
  </si>
  <si>
    <t>ЛС 07-01-01 Поз.: 11</t>
  </si>
  <si>
    <t>Устройство оснований толщиной 15 см из щебня фракции 40-70 мм при укатке каменных материалов с пределом прочности на сжатие до 68,6 МПа (700 кгс/см2): верхнего слоя двухслойных</t>
  </si>
  <si>
    <t>1203</t>
  </si>
  <si>
    <t>ЛС 07-01-01 Поз.: 12</t>
  </si>
  <si>
    <t>На каждый 1 см изменения толщины слоя добавлять или исключать к расценкам 27-04-007-01, 27-04-007-02, 27-04-007-03</t>
  </si>
  <si>
    <t>Объем = -1904 / 1000</t>
  </si>
  <si>
    <t>1204</t>
  </si>
  <si>
    <t>ЛС 07-01-01 Поз.: 13</t>
  </si>
  <si>
    <t>Розлив вяжущих материалов</t>
  </si>
  <si>
    <t>Объем = 1904*0,0006</t>
  </si>
  <si>
    <t>1205</t>
  </si>
  <si>
    <t>ЛС 07-01-01 Поз.: 14</t>
  </si>
  <si>
    <t>Битумы нефтяные дорожные марки: БНД-60/90, БНД 90/130</t>
  </si>
  <si>
    <t>1206</t>
  </si>
  <si>
    <t>ЛС 07-01-01 Поз.: 15</t>
  </si>
  <si>
    <t>Устройство покрытия толщиной 4 см из горячих асфальтобетонных смесей пористых крупнозернистых, плотность каменных материалов: 2,5-2,9 т/м3</t>
  </si>
  <si>
    <t>1207</t>
  </si>
  <si>
    <t>ЛС 07-01-01 Поз.: 16</t>
  </si>
  <si>
    <t>На каждые 0,5 см изменения толщины покрытия добавлять или исключать: к расценке 27-06-020-06 (К=6)</t>
  </si>
  <si>
    <t>1208</t>
  </si>
  <si>
    <t>ЛС 07-01-01 Поз.: 17</t>
  </si>
  <si>
    <t>Объем = 0,0206+0,016</t>
  </si>
  <si>
    <t>1209</t>
  </si>
  <si>
    <t>ЛС 07-01-01 Поз.: 18</t>
  </si>
  <si>
    <t>Смеси асфальтобетонные (горячие) крупнозернистые для плотного асфальтобетона, тип: II</t>
  </si>
  <si>
    <t>Объем = 176,1+132,5</t>
  </si>
  <si>
    <t>1210</t>
  </si>
  <si>
    <t>ЛС 07-01-01 Поз.: 19</t>
  </si>
  <si>
    <t>1211</t>
  </si>
  <si>
    <t>ЛС 07-01-01 Поз.: 20</t>
  </si>
  <si>
    <t>1212</t>
  </si>
  <si>
    <t>ЛС 07-01-01 Поз.: 21</t>
  </si>
  <si>
    <t>Устройство покрытия толщиной 4 см из горячих асфальтобетонных смесей плотных крупнозернистых типа АБ, плотность каменных материалов: 2,5-2,9 т/м3</t>
  </si>
  <si>
    <t>1213</t>
  </si>
  <si>
    <t>ЛС 07-01-01 Поз.: 22</t>
  </si>
  <si>
    <t>На каждые 0,5 см изменения толщины покрытия добавлять или исключать: к расценке 27-06-020-03 (К=2)</t>
  </si>
  <si>
    <t>1214</t>
  </si>
  <si>
    <t>ЛС 07-01-01 Поз.: 23</t>
  </si>
  <si>
    <t>Объем = 0,0206+0,0053</t>
  </si>
  <si>
    <t>1215</t>
  </si>
  <si>
    <t>ЛС 07-01-01 Поз.: 24</t>
  </si>
  <si>
    <t>Смеси асфальтобетонные дорожные, аэродромные и асфальтобетон (горячие для плотного асфальтобетона мелко и крупнозернистые, песчаные), марка: II, тип Б</t>
  </si>
  <si>
    <t>Объем = 182,4+45,7</t>
  </si>
  <si>
    <t>Тип 2 Площадь 294 м2</t>
  </si>
  <si>
    <t>1216</t>
  </si>
  <si>
    <t>ЛС 07-01-01 Поз.: 25</t>
  </si>
  <si>
    <t>Устройство оснований толщиной 12 см под тротуары из кирпичного или известнякового щебня</t>
  </si>
  <si>
    <t>Объем = 294 / 100</t>
  </si>
  <si>
    <t>1217</t>
  </si>
  <si>
    <t>ЛС 07-01-01 Поз.: 26</t>
  </si>
  <si>
    <t>Щебень из природного камня для строительных работ марка: 400, фракция 40-70 мм</t>
  </si>
  <si>
    <t>Объем = 51,16*1,24</t>
  </si>
  <si>
    <t>1218</t>
  </si>
  <si>
    <t>ЛС 07-01-01 Поз.: 27</t>
  </si>
  <si>
    <t>На каждый 1 см изменения толщины оснований добавлять или исключать к расценке 27-07-002-01</t>
  </si>
  <si>
    <t>Объем = -294 / 100</t>
  </si>
  <si>
    <t>1219</t>
  </si>
  <si>
    <t>ЛС 07-01-01 Поз.: 28</t>
  </si>
  <si>
    <t>1220</t>
  </si>
  <si>
    <t>ЛС 07-01-01 Поз.: 29</t>
  </si>
  <si>
    <t>Объем = (294*0,05) / 100</t>
  </si>
  <si>
    <t>1221</t>
  </si>
  <si>
    <t>ЛС 07-01-01 Поз.: 30</t>
  </si>
  <si>
    <t>Смесь пескоцементная (цемент М 400)</t>
  </si>
  <si>
    <t>Объем = 14,7*1,1</t>
  </si>
  <si>
    <t>1222</t>
  </si>
  <si>
    <t>ЛС 07-01-01 Поз.: 31</t>
  </si>
  <si>
    <t>Устройство покрытий из тротуарной плитки, количество плитки при укладке на 1 м2: 40 шт.</t>
  </si>
  <si>
    <t>10 м2</t>
  </si>
  <si>
    <t>Объем = 294 / 10</t>
  </si>
  <si>
    <t>1223</t>
  </si>
  <si>
    <t>ЛС 07-01-01 Поз.: 32</t>
  </si>
  <si>
    <t>Плитка тротуарная декоративная (брусчатка): "КИРПИЧИК", толщина 60 мм, серая</t>
  </si>
  <si>
    <t>Тип 3  Площадь 288 м2</t>
  </si>
  <si>
    <t>1224</t>
  </si>
  <si>
    <t>ЛС 07-01-01 Поз.: 33</t>
  </si>
  <si>
    <t>Устройство оснований и покрытий из песчано-гравийных или щебеночно-песчаных смесей: непрерывной гранулометрии С-4 и С-6, однослойных толщиной 15 см</t>
  </si>
  <si>
    <t>Объем = (288*0,15) / 1000</t>
  </si>
  <si>
    <t>1225</t>
  </si>
  <si>
    <t>ЛС 07-01-01 Поз.: 34</t>
  </si>
  <si>
    <t>Смеси готовые щебеночно-песчаные (ГОСТ 25607-2009) номер: С4, размер зерен 0-80 мм</t>
  </si>
  <si>
    <t>Объем = 43,2*1,27</t>
  </si>
  <si>
    <t>1226</t>
  </si>
  <si>
    <t>ЛС 07-01-01 Поз.: 35</t>
  </si>
  <si>
    <t>Устройство подстилающих и выравнивающих слоев оснований: из щебня</t>
  </si>
  <si>
    <t>Объем = (288*0,15) / 100</t>
  </si>
  <si>
    <t>1227</t>
  </si>
  <si>
    <t>ЛС 07-01-01 Поз.: 36</t>
  </si>
  <si>
    <t>Щебень из природного камня для строительных работ марка: 400, фракция 5(3)-10 мм</t>
  </si>
  <si>
    <t>Объем = 43,2*1,26</t>
  </si>
  <si>
    <t>Тип 4 Площадь 178 м2</t>
  </si>
  <si>
    <t>1228</t>
  </si>
  <si>
    <t>ЛС 07-01-01 Поз.: 37</t>
  </si>
  <si>
    <t>Объем = 178*0,1/100</t>
  </si>
  <si>
    <t>1229</t>
  </si>
  <si>
    <t>ЛС 07-01-01 Поз.: 38</t>
  </si>
  <si>
    <t>Объем = 17,8*1,1</t>
  </si>
  <si>
    <t>1230</t>
  </si>
  <si>
    <t>ЛС 07-01-01 Поз.: 39</t>
  </si>
  <si>
    <t>Устройство оснований толщиной 15 см из щебня фракции 40-70 мм при укатке каменных материалов с пределом прочности на сжатие до 68,6 МПа (700 кгс/см2): однослойных</t>
  </si>
  <si>
    <t>Объем = 178 / 1000</t>
  </si>
  <si>
    <t>1231</t>
  </si>
  <si>
    <t>ЛС 07-01-01 Поз.: 40</t>
  </si>
  <si>
    <t>Объем = 178*0,0003</t>
  </si>
  <si>
    <t>1232</t>
  </si>
  <si>
    <t>ЛС 07-01-01 Поз.: 41</t>
  </si>
  <si>
    <t>1233</t>
  </si>
  <si>
    <t>ЛС 07-01-01 Поз.: 42</t>
  </si>
  <si>
    <t>1234</t>
  </si>
  <si>
    <t>ЛС 07-01-01 Поз.: 43</t>
  </si>
  <si>
    <t>1235</t>
  </si>
  <si>
    <t>ЛС 07-01-01 Поз.: 44</t>
  </si>
  <si>
    <t>1236</t>
  </si>
  <si>
    <t>ЛС 07-01-01 Поз.: 45</t>
  </si>
  <si>
    <t>1237</t>
  </si>
  <si>
    <t>ЛС 07-01-01 Поз.: 46</t>
  </si>
  <si>
    <t>1238</t>
  </si>
  <si>
    <t>ЛС 07-01-01 Поз.: 47</t>
  </si>
  <si>
    <t>Устройство покрытия толщиной 4 см из горячих асфальтобетонных смесей плотных мелкозернистых типа АБВ, плотность каменных материалов: 2,5-2,9 т/м3</t>
  </si>
  <si>
    <t>1239</t>
  </si>
  <si>
    <t>ЛС 07-01-01 Поз.: 48</t>
  </si>
  <si>
    <t>На каждые 0,5 см изменения толщины покрытия добавлять или исключать: к расценке 27-06-020-01 (к=2)</t>
  </si>
  <si>
    <t>Объем = -178 / 1000</t>
  </si>
  <si>
    <t>1240</t>
  </si>
  <si>
    <t>ЛС 07-01-01 Поз.: 49</t>
  </si>
  <si>
    <t>Объем = 0,0019-0,0005</t>
  </si>
  <si>
    <t>1241</t>
  </si>
  <si>
    <t>ЛС 07-01-01 Поз.: 50</t>
  </si>
  <si>
    <t>Объем = 17,19-4,308</t>
  </si>
  <si>
    <t>1242</t>
  </si>
  <si>
    <t>ЛС 07-01-01 Поз.: 51</t>
  </si>
  <si>
    <t>Устройство покрытий: из линолеума насухо из готовых ковров на комнату</t>
  </si>
  <si>
    <t>Объем = 178 / 100</t>
  </si>
  <si>
    <t>1243</t>
  </si>
  <si>
    <t>ЛС 07-01-01 Поз.: 52</t>
  </si>
  <si>
    <t>Резиновое покрытие  1450/1,20/а</t>
  </si>
  <si>
    <t>Тип 5 Отмостка Площадь 112 м2</t>
  </si>
  <si>
    <t>1244</t>
  </si>
  <si>
    <t>ЛС 07-01-01 Поз.: 53</t>
  </si>
  <si>
    <t>Объем = 112 / 100</t>
  </si>
  <si>
    <t>1245</t>
  </si>
  <si>
    <t>ЛС 07-01-01 Поз.: 54</t>
  </si>
  <si>
    <t>Объем = 19,49*1,24</t>
  </si>
  <si>
    <t>1246</t>
  </si>
  <si>
    <t>ЛС 07-01-01 Поз.: 55</t>
  </si>
  <si>
    <t>На каждый 1 см изменения толщины оснований добавлять или исключать к расценке 27-07-002-01 (к=3)</t>
  </si>
  <si>
    <t>1247</t>
  </si>
  <si>
    <t>ЛС 07-01-01 Поз.: 56</t>
  </si>
  <si>
    <t>Объем = 5,04*1,24</t>
  </si>
  <si>
    <t>1248</t>
  </si>
  <si>
    <t>ЛС 07-01-01 Поз.: 57</t>
  </si>
  <si>
    <t>Объем = (112*0,15) / 100</t>
  </si>
  <si>
    <t>1249</t>
  </si>
  <si>
    <t>ЛС 07-01-01 Поз.: 58</t>
  </si>
  <si>
    <t>Бетон тяжелый, крупность заполнителя: 20 мм, класс В15 (М200)</t>
  </si>
  <si>
    <t>1250</t>
  </si>
  <si>
    <t>ЛС 07-01-01 Поз.: 59</t>
  </si>
  <si>
    <t>Объем = (112*0,05) / 100</t>
  </si>
  <si>
    <t>1251</t>
  </si>
  <si>
    <t>ЛС 07-01-01 Поз.: 60</t>
  </si>
  <si>
    <t>Объем = 5,6*1,1</t>
  </si>
  <si>
    <t>1252</t>
  </si>
  <si>
    <t>ЛС 07-01-01 Поз.: 61</t>
  </si>
  <si>
    <t>Объем = 112 / 10</t>
  </si>
  <si>
    <t>1253</t>
  </si>
  <si>
    <t>ЛС 07-01-01 Поз.: 62</t>
  </si>
  <si>
    <t>Бортовые камни</t>
  </si>
  <si>
    <t>1254</t>
  </si>
  <si>
    <t>ЛС 07-01-01 Поз.: 63</t>
  </si>
  <si>
    <t>Установка бортовых камней бетонных: при других видах покрытий</t>
  </si>
  <si>
    <t>Объем = 477 / 100</t>
  </si>
  <si>
    <t>1255</t>
  </si>
  <si>
    <t>ЛС 07-01-01 Поз.: 64</t>
  </si>
  <si>
    <t>Камни бортовые: БВ 100.30.15 /бетон В30 (М400), объем 0,042 м3/ (ГОСТ 6665-91)</t>
  </si>
  <si>
    <t>1256</t>
  </si>
  <si>
    <t>ЛС 07-01-01 Поз.: 65</t>
  </si>
  <si>
    <t>Объем = 410 / 100</t>
  </si>
  <si>
    <t>1257</t>
  </si>
  <si>
    <t>ЛС 07-01-01 Поз.: 66</t>
  </si>
  <si>
    <t>Бетон тяжелый, класс: В15 (М200)</t>
  </si>
  <si>
    <t>1258</t>
  </si>
  <si>
    <t>ЛС 07-01-01 Поз.: 67</t>
  </si>
  <si>
    <t>Раствор готовый кладочный цементный марки: 100</t>
  </si>
  <si>
    <t>1259</t>
  </si>
  <si>
    <t>ЛС 07-01-01 Поз.: 68</t>
  </si>
  <si>
    <t>Объем = 24,19*0,86</t>
  </si>
  <si>
    <t>1260</t>
  </si>
  <si>
    <t>ЛС 07-01-01 Поз.: 69</t>
  </si>
  <si>
    <t>Объем = 0,246*0,33</t>
  </si>
  <si>
    <t>1261</t>
  </si>
  <si>
    <t>ЛС 07-01-01 Поз.: 70</t>
  </si>
  <si>
    <t>Камни бортовые: БР 100.20.8 /бетон В22,5 (М300), объем 0,016 м3/ (ГОСТ 6665-91)</t>
  </si>
  <si>
    <t>Газоны, цветники Площадь 1360 м2   лист 8 10/18-ПЗУ</t>
  </si>
  <si>
    <t>1262</t>
  </si>
  <si>
    <t>ЛС 07-01-01 Поз.: 71</t>
  </si>
  <si>
    <t>Посев газонов партерных, мавританских и обыкновенных вручную</t>
  </si>
  <si>
    <t>Объем = 1360 / 100</t>
  </si>
  <si>
    <t>1263</t>
  </si>
  <si>
    <t>ЛС 07-01-01 Поз.: 72</t>
  </si>
  <si>
    <t>Семена газонных трав (смесь)</t>
  </si>
  <si>
    <t>1264</t>
  </si>
  <si>
    <t>ЛС 07-01-01 Поз.: 73</t>
  </si>
  <si>
    <t>Подготовка стандартных посадочных мест для кустарников-саженцев в группы вручную: с добавлением растительной земли до 25%</t>
  </si>
  <si>
    <t>Объем = 231 / 10</t>
  </si>
  <si>
    <t>1265</t>
  </si>
  <si>
    <t>ЛС 07-01-01 Поз.: 74</t>
  </si>
  <si>
    <t>Посадка кустарников-саженцев в живую изгородь: однорядную и вьющихся растений</t>
  </si>
  <si>
    <t>Объем = 115,5 / 10</t>
  </si>
  <si>
    <t>1266</t>
  </si>
  <si>
    <t>ЛС 07-01-01 Поз.: 75</t>
  </si>
  <si>
    <t>Кизильник (разные виды), высота 1,25-1,5 м</t>
  </si>
  <si>
    <t>Элементы благоустройства лист 8 10/18-ПЗУ</t>
  </si>
  <si>
    <t>1267</t>
  </si>
  <si>
    <t>ЛС 07-01-01 Поз.: 76</t>
  </si>
  <si>
    <t>Установка металлических столбов высотой до 4 м: с погружением в бетонное основание</t>
  </si>
  <si>
    <t>1268</t>
  </si>
  <si>
    <t>ЛС 07-01-01 Поз.: 77</t>
  </si>
  <si>
    <t>Укрепление стоек металлических решеток ограждений - применительно для скамеек и урн</t>
  </si>
  <si>
    <t>Объем = (5*4+5*4) / 100</t>
  </si>
  <si>
    <t>1269</t>
  </si>
  <si>
    <t>ЛС 07-01-01 Поз.: 78</t>
  </si>
  <si>
    <t>Песочница</t>
  </si>
  <si>
    <t>1270
О</t>
  </si>
  <si>
    <t>ЛС 07-01-01 Поз.: 79</t>
  </si>
  <si>
    <t>Бум-бревно "Змейка", размеры 1000x3000x500 мм</t>
  </si>
  <si>
    <t>1271
О</t>
  </si>
  <si>
    <t>ЛС 07-01-01 Поз.: 80</t>
  </si>
  <si>
    <t>Горка с площадкой высотой 1,5 м</t>
  </si>
  <si>
    <t>1272
О</t>
  </si>
  <si>
    <t>ЛС 07-01-01 Поз.: 81</t>
  </si>
  <si>
    <t>Качалка тип "Самолёт"</t>
  </si>
  <si>
    <t>1273
О</t>
  </si>
  <si>
    <t>ЛС 07-01-01 Поз.: 82</t>
  </si>
  <si>
    <t>Игровой комплекс: для детей от 7 до 12 лет, Нг=1,5 м (металл, дерево)</t>
  </si>
  <si>
    <t>1274
О</t>
  </si>
  <si>
    <t>ЛС 07-01-01 Поз.: 83</t>
  </si>
  <si>
    <t>Спортивный комплекс: 3 турника, 3 шведских стенки; размеры 2900х1900х2500 мм</t>
  </si>
  <si>
    <t>1275
О</t>
  </si>
  <si>
    <t>ЛС 07-01-01 Поз.: 84</t>
  </si>
  <si>
    <t>Стенка-турник</t>
  </si>
  <si>
    <t>1276
О</t>
  </si>
  <si>
    <t>ЛС 07-01-01 Поз.: 85</t>
  </si>
  <si>
    <t>Рукоход: "Волна", размеры 3000x1100x2500 мм</t>
  </si>
  <si>
    <t>1277</t>
  </si>
  <si>
    <t>ЛС 07-01-01 Поз.: 86</t>
  </si>
  <si>
    <t>Стол со скамьями без навеса на металлических ножках</t>
  </si>
  <si>
    <t>1278</t>
  </si>
  <si>
    <t>ЛС 07-01-01 Поз.: 87</t>
  </si>
  <si>
    <t>Диван на металлических ножках с подлокотниками</t>
  </si>
  <si>
    <t>1279</t>
  </si>
  <si>
    <t>ЛС 07-01-01 Поз.: 88</t>
  </si>
  <si>
    <t>Урна железобетонная прямоугольная с фактурной отделкой</t>
  </si>
  <si>
    <t>Ограждение внутридворовое лист 8  10/18-ПЗУ   69,6 м.п.</t>
  </si>
  <si>
    <t>1280</t>
  </si>
  <si>
    <t>ЛС 07-01-01 Поз.: 89</t>
  </si>
  <si>
    <t>Копание ям вручную без креплений для стоек и столбов: без откосов глубиной до 0,7 м, группа грунтов 3</t>
  </si>
  <si>
    <t>Объем = (38*0,4*0,4*0,5) / 100</t>
  </si>
  <si>
    <t>1281</t>
  </si>
  <si>
    <t>ЛС 07-01-01 Поз.: 90</t>
  </si>
  <si>
    <t>Устройство бетонных фундаментов общего назначения объемом: до 5 м3</t>
  </si>
  <si>
    <t>1282</t>
  </si>
  <si>
    <t>ЛС 07-01-01 Поз.: 91</t>
  </si>
  <si>
    <t>Бетон мелкозернистый, класс: В15 (М200)</t>
  </si>
  <si>
    <t>1283</t>
  </si>
  <si>
    <t>ЛС 07-01-01 Поз.: 92</t>
  </si>
  <si>
    <t>Устройство барьеров безопасности: плоских</t>
  </si>
  <si>
    <t>Объем = 69,6 / 100</t>
  </si>
  <si>
    <t>1284</t>
  </si>
  <si>
    <t>ЛС 07-01-01 Поз.: 93</t>
  </si>
  <si>
    <t>Детали крепления</t>
  </si>
  <si>
    <t>1285</t>
  </si>
  <si>
    <t>ЛС 07-01-01 Поз.: 94</t>
  </si>
  <si>
    <t>Ограждения площадок</t>
  </si>
  <si>
    <t>Дорожная разметка  лист 9 10/18-ПЗУ</t>
  </si>
  <si>
    <t>Знаки</t>
  </si>
  <si>
    <t>1286</t>
  </si>
  <si>
    <t>ЛС 07-01-01 Поз.: 95</t>
  </si>
  <si>
    <t>Установка дорожных знаков бесфундаментных: на металлических стойках</t>
  </si>
  <si>
    <t>Объем = (2+1+5+3) / 100</t>
  </si>
  <si>
    <t>1287</t>
  </si>
  <si>
    <t>ЛС 07-01-01 Поз.: 96</t>
  </si>
  <si>
    <t>Знаки дорожные на оцинкованной подоснове со световозвращающей пленкой: приоритета, размером 900х900х900 мм, тип 2.3.1-2.3.7, 2.4</t>
  </si>
  <si>
    <t>1288</t>
  </si>
  <si>
    <t>ЛС 07-01-01 Поз.: 97</t>
  </si>
  <si>
    <t>Знаки дорожные на оцинкованной подоснове со световозвращающей пленкой: приоритета, размером 700х700 мм, тип 2.1, 2.2, 2.7</t>
  </si>
  <si>
    <t>1289</t>
  </si>
  <si>
    <t>ЛС 07-01-01 Поз.: 98</t>
  </si>
  <si>
    <t>Знаки дорожные на оцинкованной подоснове со световозвращающей пленкой: информационные, размером 700x700 мм, тип 6.2, 6.3.1, 6.3.2, 6.4-6.7, 6.8.1-6.8.3</t>
  </si>
  <si>
    <t>1290</t>
  </si>
  <si>
    <t>ЛС 07-01-01 Поз.: 99</t>
  </si>
  <si>
    <t>Знаки дорожные на оцинкованной подоснове со световозвращающей пленкой: дополнительной информации, размером 350х700 мм, тип 8.1.1, 8.1.3-8.12, 8.14-8.21.3</t>
  </si>
  <si>
    <t>1291</t>
  </si>
  <si>
    <t>ЛС 07-01-01 Поз.: 100</t>
  </si>
  <si>
    <t>Стойки металлические под дорожные знаки из круглых труб и гнутосварных профилей, массой до 0,01 т</t>
  </si>
  <si>
    <t>Объем = 3,77*3*8/1000</t>
  </si>
  <si>
    <t>Разметка</t>
  </si>
  <si>
    <t>1292</t>
  </si>
  <si>
    <t>ЛС 07-01-01 Поз.: 101</t>
  </si>
  <si>
    <t>Нанесение линии горизонтальной дорожной разметки краской со световозвращающими элементами на дорожное покрытие (асфальт, поверхностная обработка)</t>
  </si>
  <si>
    <t>Объем = (6+18,15) / 100</t>
  </si>
  <si>
    <t>1293</t>
  </si>
  <si>
    <t>ЛС 07-01-01 Поз.: 102</t>
  </si>
  <si>
    <t>Краска разметочная дорожная: MAC GREGOR ALASKA, белая</t>
  </si>
  <si>
    <t>Водоотводные лотки лист 3,4   10/18-ПЗУ</t>
  </si>
  <si>
    <t>1294</t>
  </si>
  <si>
    <t>ЛС 07-01-01 Поз.: 103</t>
  </si>
  <si>
    <t>Объем = 3,4 / 100</t>
  </si>
  <si>
    <t>1295</t>
  </si>
  <si>
    <t>ЛС 07-01-01 Поз.: 104</t>
  </si>
  <si>
    <t>Объем = 3,4*1,1</t>
  </si>
  <si>
    <t>1296</t>
  </si>
  <si>
    <t>ЛС 07-01-01 Поз.: 105</t>
  </si>
  <si>
    <t>Объем = 6,8 / 100</t>
  </si>
  <si>
    <t>1297</t>
  </si>
  <si>
    <t>ЛС 07-01-01 Поз.: 106</t>
  </si>
  <si>
    <t>Объем = 6,8*1,26</t>
  </si>
  <si>
    <t>1298</t>
  </si>
  <si>
    <t>ЛС 07-01-01 Поз.: 107</t>
  </si>
  <si>
    <t>Устройство прокладочной гидроизоляции фундаментов рулонными материалами в один слой насухо (к=2)</t>
  </si>
  <si>
    <t>Объем = (1,75*63) / 100</t>
  </si>
  <si>
    <t>1299</t>
  </si>
  <si>
    <t>ЛС 07-01-01 Поз.: 108</t>
  </si>
  <si>
    <t>Пергамин кровельный марки: П-200</t>
  </si>
  <si>
    <t>1300</t>
  </si>
  <si>
    <t>ЛС 07-01-01 Поз.: 109</t>
  </si>
  <si>
    <t>Строительство отдельных конструкций емкостных сооружений, устройство: лотков между сооружениями при толщине стен до 100 мм</t>
  </si>
  <si>
    <t>Объем = 43 / 100</t>
  </si>
  <si>
    <t>1301</t>
  </si>
  <si>
    <t>ЛС 07-01-01 Поз.: 110</t>
  </si>
  <si>
    <t>лоток gidrolica super 300         5130/1,20/а</t>
  </si>
  <si>
    <t>1302</t>
  </si>
  <si>
    <t>ЛС 07-01-01 Поз.: 111</t>
  </si>
  <si>
    <t>Решетка для водоотводного канала: щелевая чугунная, черная, размером 500х237х25 мм  (применительно)</t>
  </si>
  <si>
    <t>1303</t>
  </si>
  <si>
    <t>ЛС 07-01-01 Поз.: 112</t>
  </si>
  <si>
    <t>Устройство дорожных покрытий из сборных прямоугольных железобетонных плит площадью: до 10,5 м2</t>
  </si>
  <si>
    <t>Объем = (3*1,75*0,17*96) / 100</t>
  </si>
  <si>
    <t>1304</t>
  </si>
  <si>
    <t>ЛС 07-01-01 Поз.: 113</t>
  </si>
  <si>
    <t>Плиты дорожные: 2П30.18.30 /бетон В22,5 (М300), объем 0,88 м3, расход арматуры 46,48 кг/ (ГОСТ 21924.2-84)</t>
  </si>
  <si>
    <t>Объем = 96/3</t>
  </si>
  <si>
    <t>1305</t>
  </si>
  <si>
    <t>ЛС 07-01-01 Поз.: 114</t>
  </si>
  <si>
    <t>Горячекатаная арматурная сталь класса: А-I, А-II, А-III</t>
  </si>
  <si>
    <t>Уличная стойка для сушки белья и ковров  лист 8  10/18-ПЗУ
«Стационарная» (СН-2) 700х76х2000  3 компл</t>
  </si>
  <si>
    <t>1306</t>
  </si>
  <si>
    <t>ЛС 07-01-01 Поз.: 115</t>
  </si>
  <si>
    <t>1307</t>
  </si>
  <si>
    <t>ЛС 07-01-01 Поз.: 116</t>
  </si>
  <si>
    <t>1308</t>
  </si>
  <si>
    <t>ЛС 07-01-01 Поз.: 117</t>
  </si>
  <si>
    <t>уличная стойка для сушки белья сн-2  6100/1,20/а</t>
  </si>
  <si>
    <t>Площадка для ТБО  лист 2 10/18-ПЗУ</t>
  </si>
  <si>
    <t>1309</t>
  </si>
  <si>
    <t>ЛС 07-01-01 Поз.: 118</t>
  </si>
  <si>
    <t>Контейнерная площадка для сбора мусора</t>
  </si>
  <si>
    <t>1310</t>
  </si>
  <si>
    <t>ЛС 07-01-01 Поз.: 119</t>
  </si>
  <si>
    <t>Контейнер металлический 1,1м3 с крышкой на колесах</t>
  </si>
  <si>
    <t>Итого по разделу 16 Благоустройство территории</t>
  </si>
  <si>
    <t>Сумма НДС (ставка 20%) по позициям:1192-1310</t>
  </si>
  <si>
    <t>Раздел 17. Подпорная стена</t>
  </si>
  <si>
    <t>ПОДПОРНАЯ СТЕНА          10/18-КР2.2ГЧ</t>
  </si>
  <si>
    <t>Участок 1 стены СТ1  сваи БСС1 10 шт (лист 3, 8, 9   10/18-КР2.2ГЧ)</t>
  </si>
  <si>
    <t>1311</t>
  </si>
  <si>
    <t>ЛС 07-01-02 Поз.: 8</t>
  </si>
  <si>
    <t>Устройство ленточных фундаментов: железобетонных при ширине по верху более 1000 мм</t>
  </si>
  <si>
    <t>Объем = 2,14 / 100</t>
  </si>
  <si>
    <t>1312</t>
  </si>
  <si>
    <t>ЛС 07-01-02 Поз.: 9</t>
  </si>
  <si>
    <t>Бетон тяжелый, класс: В25 (М350)</t>
  </si>
  <si>
    <t>1313</t>
  </si>
  <si>
    <t>ЛС 07-01-02 Поз.: 9.1</t>
  </si>
  <si>
    <t>Бетон тяжелый, класс: В25 (М350) надбавка по водонепроницаемости до W6</t>
  </si>
  <si>
    <t>1314</t>
  </si>
  <si>
    <t>ЛС 07-01-02 Поз.: 10</t>
  </si>
  <si>
    <t>Объем = 400*0,395/1000/12*2,14</t>
  </si>
  <si>
    <t>1315</t>
  </si>
  <si>
    <t>ЛС 07-01-02 Поз.: 11</t>
  </si>
  <si>
    <t>Объем = 114*0,888/1000/12*2,14</t>
  </si>
  <si>
    <t>1316</t>
  </si>
  <si>
    <t>ЛС 07-01-02 Поз.: 11.1</t>
  </si>
  <si>
    <t>Объем = (5*2*3,14*0,025) / 100</t>
  </si>
  <si>
    <t>1317</t>
  </si>
  <si>
    <t>ЛС 07-01-02 Поз.: 11.2</t>
  </si>
  <si>
    <t>Материал геотекстильный нетканый иглопробивной полиэфирный, марка: "Славрос ПН-М1 300"</t>
  </si>
  <si>
    <t>1318</t>
  </si>
  <si>
    <t>ЛС 07-01-02 Поз.: 11.3</t>
  </si>
  <si>
    <t>Укладка канализационных безнапорных раструбных труб из поливинилхлорида (ПВХ) диаметром: 250 мм (прим.)</t>
  </si>
  <si>
    <t>1319</t>
  </si>
  <si>
    <t>ЛС 07-01-02 Поз.: 12</t>
  </si>
  <si>
    <t>Объем = 8,1-3,06</t>
  </si>
  <si>
    <t>Облицовочная стенка  Ст 1 (лист 4   10/18-КР2.2ГЧ)</t>
  </si>
  <si>
    <t>1320</t>
  </si>
  <si>
    <t>ЛС 07-01-02 Поз.: 13.1</t>
  </si>
  <si>
    <t>Устройство стен подвалов и подпорных стен железобетонных высотой: до 6 м, толщиной до 300 мм</t>
  </si>
  <si>
    <t>1321</t>
  </si>
  <si>
    <t>ЛС 07-01-02 Поз.: 14</t>
  </si>
  <si>
    <t>1322</t>
  </si>
  <si>
    <t>ЛС 07-01-02 Поз.: 14.1</t>
  </si>
  <si>
    <t>1323</t>
  </si>
  <si>
    <t>ЛС 07-01-02 Поз.: 16</t>
  </si>
  <si>
    <t>Горячекатанная арматурная сталь класса А500 С, диаметром: 10 мм</t>
  </si>
  <si>
    <t>Объем = 126*0,617/1000+3,192358</t>
  </si>
  <si>
    <t>1324</t>
  </si>
  <si>
    <t>ЛС 07-01-02 Поз.: 17</t>
  </si>
  <si>
    <t>Горячекатаная арматурная сталь гладкая класса А-I, диаметром: 6 мм</t>
  </si>
  <si>
    <t>Объем = 460*0,222/1000</t>
  </si>
  <si>
    <t>1325</t>
  </si>
  <si>
    <t>ЛС 07-01-02 Поз.: 17.1</t>
  </si>
  <si>
    <t>Установка анкеров в отверстия глубиной 100 мм с применением смесей серии MASTERFLOW, диаметр анкера: 12 мм</t>
  </si>
  <si>
    <t>Объем = 250 / 100</t>
  </si>
  <si>
    <t>1326</t>
  </si>
  <si>
    <t>ЛС 07-01-02 Поз.: 17.2</t>
  </si>
  <si>
    <t>На каждые 10 мм изменения глубины отверстия добавлять (уменьшать) к расценке: 46-08-012-03_до 140 мм</t>
  </si>
  <si>
    <t>1327</t>
  </si>
  <si>
    <t>ЛС 07-01-02 Поз.: 17.3</t>
  </si>
  <si>
    <t>Объем = 250*0,45/1000</t>
  </si>
  <si>
    <t>1328</t>
  </si>
  <si>
    <t>ЛС 07-01-02 Поз.: 17.4</t>
  </si>
  <si>
    <t>Состав химический тиксотропный двухкомпонентный на основе эпоксидной смолы для крепления анкеров и металлических элементов MASTERFLOW 935 (400 мл)</t>
  </si>
  <si>
    <t>Объем = 250*5,72/400</t>
  </si>
  <si>
    <t>Участок 2-4  стены СТ1  сваи БСС2   37 шт (лист 5, 10, 11   10/18-КР2.2ГЧ)</t>
  </si>
  <si>
    <t>1329</t>
  </si>
  <si>
    <t>ЛС 07-01-02 Поз.: 25</t>
  </si>
  <si>
    <t>Объем = (52,9-36,93) / 100</t>
  </si>
  <si>
    <t>1330</t>
  </si>
  <si>
    <t>ЛС 07-01-02 Поз.: 26</t>
  </si>
  <si>
    <t>1331</t>
  </si>
  <si>
    <t>ЛС 07-01-02 Поз.: 26.1</t>
  </si>
  <si>
    <t>Объем = 52,9-36,93</t>
  </si>
  <si>
    <t>1332</t>
  </si>
  <si>
    <t>ЛС 07-01-02 Поз.: 27</t>
  </si>
  <si>
    <t>Объем = 420*0,395/1000/52,9*15,97</t>
  </si>
  <si>
    <t>1333</t>
  </si>
  <si>
    <t>ЛС 07-01-02 Поз.: 28</t>
  </si>
  <si>
    <t>Объем = 342,4*0,888/1000/52,9*15,97</t>
  </si>
  <si>
    <t>1334</t>
  </si>
  <si>
    <t>ЛС 07-01-02 Поз.: 28.1</t>
  </si>
  <si>
    <t>Объем = (2*0,025*3,14*42) / 100</t>
  </si>
  <si>
    <t>1335</t>
  </si>
  <si>
    <t>ЛС 07-01-02 Поз.: 28.2</t>
  </si>
  <si>
    <t>1336</t>
  </si>
  <si>
    <t>ЛС 07-01-02 Поз.: 28.3</t>
  </si>
  <si>
    <t>1337</t>
  </si>
  <si>
    <t>Объем = (2*0,025*3,14*5) / 100</t>
  </si>
  <si>
    <t>1338</t>
  </si>
  <si>
    <t>1339</t>
  </si>
  <si>
    <t>Объем = (5+26) / 100</t>
  </si>
  <si>
    <t>1340</t>
  </si>
  <si>
    <t>ЛС 07-01-02 Поз.: 29</t>
  </si>
  <si>
    <t>Объем = 42+0,336</t>
  </si>
  <si>
    <t>1341</t>
  </si>
  <si>
    <t>Объем = 5*1,008</t>
  </si>
  <si>
    <t>1342</t>
  </si>
  <si>
    <t>ЛС 07-01-02 Поз.: 29.1</t>
  </si>
  <si>
    <t>Трубы дренажные полиэтиленовые (ПНД) гофрированные с геотекстилем диаметром: 110 мм</t>
  </si>
  <si>
    <t>Объем = 26*1,008</t>
  </si>
  <si>
    <t>1343</t>
  </si>
  <si>
    <t>ЛС 07-01-02 Поз.: 29.2</t>
  </si>
  <si>
    <t>Объем = 5 / 10</t>
  </si>
  <si>
    <t>1344</t>
  </si>
  <si>
    <t>ЛС 07-01-02 Поз.: 29.3</t>
  </si>
  <si>
    <t>Тройник полипропиленовый соединительный диаметром: 110 мм</t>
  </si>
  <si>
    <t>Участок 5-6 стены СТ1  сваи БСС1 27 шт (лист 6, 8 , 9  10/18-КР2.2ГЧ)</t>
  </si>
  <si>
    <t>Заборочная стенка стены Ст-1 уч. 5, 6</t>
  </si>
  <si>
    <t>1345</t>
  </si>
  <si>
    <t>ЛС 07-01-02 Поз.: 41.1</t>
  </si>
  <si>
    <t>Устройство стен подвалов и подпорных стен железобетонных высотой: до 3 м, толщиной до 300 мм</t>
  </si>
  <si>
    <t>Объем = 13,9 / 100</t>
  </si>
  <si>
    <t>1346</t>
  </si>
  <si>
    <t>ЛС 07-01-02 Поз.: 41.2</t>
  </si>
  <si>
    <t>1347</t>
  </si>
  <si>
    <t>ЛС 07-01-02 Поз.: 41.3</t>
  </si>
  <si>
    <t>Бетон тяжелый, класс: В25 (М350)  надбавка по водонепроницаемости до W6</t>
  </si>
  <si>
    <t>1348</t>
  </si>
  <si>
    <t>ЛС 07-01-02 Поз.: 41.4</t>
  </si>
  <si>
    <t>Объем = 1655,8*0,617/1000</t>
  </si>
  <si>
    <t>1349</t>
  </si>
  <si>
    <t>ЛС 07-01-02 Поз.: 41.5</t>
  </si>
  <si>
    <t>Объем = 450*0,04/1000</t>
  </si>
  <si>
    <t>анкера</t>
  </si>
  <si>
    <t>1350</t>
  </si>
  <si>
    <t>ЛС 07-01-02 Поз.: 41.6</t>
  </si>
  <si>
    <t>Объем = 81 / 100</t>
  </si>
  <si>
    <t>1351</t>
  </si>
  <si>
    <t>ЛС 07-01-02 Поз.: 41.7</t>
  </si>
  <si>
    <t>На каждые 10 мм изменения глубины отверстия добавлять (уменьшать) к расценке: 46-08-012-03 к глубине 140 мм</t>
  </si>
  <si>
    <t>1352</t>
  </si>
  <si>
    <t>ЛС 07-01-02 Поз.: 41.8</t>
  </si>
  <si>
    <t>Объем = 81*0,45/1000</t>
  </si>
  <si>
    <t>1353</t>
  </si>
  <si>
    <t>ЛС 07-01-02 Поз.: 41.9</t>
  </si>
  <si>
    <t>Объем = 81*5,72/400</t>
  </si>
  <si>
    <t>Наращивание  вертикальной стенки участков 5-6 подп. стены Ст-1</t>
  </si>
  <si>
    <t>1354</t>
  </si>
  <si>
    <t>ЛС 07-01-02 Поз.: 41.10</t>
  </si>
  <si>
    <t>Устройство стен подвалов и подпорных стен железобетонных высотой: до 3 м, толщиной до 500 мм</t>
  </si>
  <si>
    <t>Объем = 27 / 100</t>
  </si>
  <si>
    <t>1355</t>
  </si>
  <si>
    <t>ЛС 07-01-02 Поз.: 41.11</t>
  </si>
  <si>
    <t>1356</t>
  </si>
  <si>
    <t>ЛС 07-01-02 Поз.: 41.12</t>
  </si>
  <si>
    <t>Объем = 0,27*100</t>
  </si>
  <si>
    <t>1357</t>
  </si>
  <si>
    <t>ЛС 07-01-02 Поз.: 41.13</t>
  </si>
  <si>
    <t>Объем = (36*1,55+28*1,73+50*1,18+707,6*0,888+148*1,12)/1000</t>
  </si>
  <si>
    <t>1358</t>
  </si>
  <si>
    <t>ЛС 07-01-02 Поз.: 41.14</t>
  </si>
  <si>
    <t>Горячекатанная арматурная сталь класса А500 С, диаметром: 18 мм</t>
  </si>
  <si>
    <t>Объем = 126,8*2/1000</t>
  </si>
  <si>
    <t>1359</t>
  </si>
  <si>
    <t>ЛС 07-01-02 Поз.: 41.15</t>
  </si>
  <si>
    <t>Объем = 365*0,08/1000</t>
  </si>
  <si>
    <t>1360</t>
  </si>
  <si>
    <t>ЛС 07-01-02 Поз.: 41.16</t>
  </si>
  <si>
    <t>Объем = (36+36+114+36+26+52) / 100</t>
  </si>
  <si>
    <t>1361</t>
  </si>
  <si>
    <t>ЛС 07-01-02 Поз.: 41.17</t>
  </si>
  <si>
    <t>На каждые 10 мм изменения глубины отверстия добавлять (уменьшать) к расценке: 46-08-012-03 к глубине 300 мм</t>
  </si>
  <si>
    <t>Объем = 3/2</t>
  </si>
  <si>
    <t>1362</t>
  </si>
  <si>
    <t>ЛС 07-01-02 Поз.: 41.18</t>
  </si>
  <si>
    <t>На каждые 10 мм изменения глубины отверстия добавлять (уменьшать) к расценке: 46-08-012-03 к глубине 400 мм</t>
  </si>
  <si>
    <t>1363</t>
  </si>
  <si>
    <t>ЛС 07-01-02 Поз.: 41.19</t>
  </si>
  <si>
    <t>Объем = (36*1,48+36*1,57+114*1,07+36*2,02+26*2,09+52*2,53)/1000</t>
  </si>
  <si>
    <t>1364</t>
  </si>
  <si>
    <t>ЛС 07-01-02 Поз.: 41.20</t>
  </si>
  <si>
    <t>Объем = 150*12,25/400+150*16,33/400</t>
  </si>
  <si>
    <t>1365</t>
  </si>
  <si>
    <t>ЛС 07-01-02 Поз.: 41.21</t>
  </si>
  <si>
    <t>Установка анкеров в отверстия глубиной 100 мм с применением смесей серии MASTERFLOW, диаметр анкера: 10 мм</t>
  </si>
  <si>
    <t>1366</t>
  </si>
  <si>
    <t>ЛС 07-01-02 Поз.: 41.22</t>
  </si>
  <si>
    <t>На каждые 10 мм изменения глубины отверстия добавлять (уменьшать) к расценке: 46-08-012-02 к глубине 300 мм</t>
  </si>
  <si>
    <t>Объем = 2,94/2</t>
  </si>
  <si>
    <t>1367</t>
  </si>
  <si>
    <t>ЛС 07-01-02 Поз.: 41.23</t>
  </si>
  <si>
    <t>На каждые 10 мм изменения глубины отверстия добавлять (уменьшать) к расценке: 46-08-012-02 к глубине 400 мм</t>
  </si>
  <si>
    <t>1368</t>
  </si>
  <si>
    <t>ЛС 07-01-02 Поз.: 41.24</t>
  </si>
  <si>
    <t>Объем = 294*0,71/1000</t>
  </si>
  <si>
    <t>1369</t>
  </si>
  <si>
    <t>ЛС 07-01-02 Поз.: 41.25</t>
  </si>
  <si>
    <t>Объем = 147*10,5/400+147*14/400</t>
  </si>
  <si>
    <t>Участок 7-10  стены СТ1  сваи БСС2   46 шт (лист 7, 10, 11   10/18-КР2.2ГЧ)</t>
  </si>
  <si>
    <t>1370</t>
  </si>
  <si>
    <t>ЛС 07-01-02 Поз.: 49</t>
  </si>
  <si>
    <t>Объем = 2,66 / 100</t>
  </si>
  <si>
    <t>1371</t>
  </si>
  <si>
    <t>ЛС 07-01-02 Поз.: 50</t>
  </si>
  <si>
    <t>1372</t>
  </si>
  <si>
    <t>ЛС 07-01-02 Поз.: 50.1</t>
  </si>
  <si>
    <t>1373</t>
  </si>
  <si>
    <t>ЛС 07-01-02 Поз.: 51</t>
  </si>
  <si>
    <t>Объем = 1785*0,395/1000/53*2,66</t>
  </si>
  <si>
    <t>1374</t>
  </si>
  <si>
    <t>ЛС 07-01-02 Поз.: 52</t>
  </si>
  <si>
    <t>Объем = 510*0,888/1000/53*2,66</t>
  </si>
  <si>
    <t>1375</t>
  </si>
  <si>
    <t>ЛС 07-01-02 Поз.: 52.1</t>
  </si>
  <si>
    <t>Объем = (0,025*3,14*2*53) / 100</t>
  </si>
  <si>
    <t>1376</t>
  </si>
  <si>
    <t>ЛС 07-01-02 Поз.: 52.2</t>
  </si>
  <si>
    <t>1377</t>
  </si>
  <si>
    <t>ЛС 07-01-02 Поз.: 52.3</t>
  </si>
  <si>
    <t>Объем = 53 / 100</t>
  </si>
  <si>
    <t>1378</t>
  </si>
  <si>
    <t>ЛС 07-01-02 Поз.: 53</t>
  </si>
  <si>
    <t>Объем = 53+0,424</t>
  </si>
  <si>
    <t>Заборочная стенка стены Ст-1 уч. 7-10</t>
  </si>
  <si>
    <t>1379</t>
  </si>
  <si>
    <t>ЛС 07-01-02 Поз.: 53.1</t>
  </si>
  <si>
    <t>1380</t>
  </si>
  <si>
    <t>ЛС 07-01-02 Поз.: 53.2</t>
  </si>
  <si>
    <t>1381</t>
  </si>
  <si>
    <t>ЛС 07-01-02 Поз.: 53.3</t>
  </si>
  <si>
    <t>1382</t>
  </si>
  <si>
    <t>ЛС 07-01-02 Поз.: 53.4</t>
  </si>
  <si>
    <t>Объем = 1848,4*0,617/1000</t>
  </si>
  <si>
    <t>1383</t>
  </si>
  <si>
    <t>ЛС 07-01-02 Поз.: 53.5</t>
  </si>
  <si>
    <t>Объем = 400*0,04/1000</t>
  </si>
  <si>
    <t>1384</t>
  </si>
  <si>
    <t>ЛС 07-01-02 Поз.: 53.6</t>
  </si>
  <si>
    <t>Объем = 92 / 100</t>
  </si>
  <si>
    <t>1385</t>
  </si>
  <si>
    <t>ЛС 07-01-02 Поз.: 53.7</t>
  </si>
  <si>
    <t>На каждые 10 мм изменения глубины отверстия добавлять (уменьшать) к расценке: 46-08-012-03 к глубине  140 мм</t>
  </si>
  <si>
    <t>1386</t>
  </si>
  <si>
    <t>ЛС 07-01-02 Поз.: 53.8</t>
  </si>
  <si>
    <t>Объем = 92*0,45/1000</t>
  </si>
  <si>
    <t>1387</t>
  </si>
  <si>
    <t>ЛС 07-01-02 Поз.: 53.9</t>
  </si>
  <si>
    <t>Объем = 92*5,72/400</t>
  </si>
  <si>
    <t>Наращивание  вертикальной стенки участков 7-10подп. стены Ст-1</t>
  </si>
  <si>
    <t>1388</t>
  </si>
  <si>
    <t>ЛС 07-01-02 Поз.: 53.10</t>
  </si>
  <si>
    <t>Устройство стен подвалов и подпорных стен железобетонных высотой: до 6 м, толщиной до 500 мм</t>
  </si>
  <si>
    <t>Объем = 35,8 / 100</t>
  </si>
  <si>
    <t>1389</t>
  </si>
  <si>
    <t>ЛС 07-01-02 Поз.: 53.11</t>
  </si>
  <si>
    <t>1390</t>
  </si>
  <si>
    <t>ЛС 07-01-02 Поз.: 53.12</t>
  </si>
  <si>
    <t>Объем = 0,358*100</t>
  </si>
  <si>
    <t>1391</t>
  </si>
  <si>
    <t>ЛС 07-01-02 Поз.: 53.13</t>
  </si>
  <si>
    <t>Горячекатанная арматурная сталь класса А500 С, диаметром: 16 мм</t>
  </si>
  <si>
    <t>Объем = 97,6*1,578/1000</t>
  </si>
  <si>
    <t>1392</t>
  </si>
  <si>
    <t>ЛС 07-01-02 Поз.: 53.14</t>
  </si>
  <si>
    <t>Объем = (36*3,15+36*2,62+36*2,18+36*1,64+36*1,47+54,4*0,888+700,8*0,888+116*1,12)/1000</t>
  </si>
  <si>
    <t>1393</t>
  </si>
  <si>
    <t>ЛС 07-01-02 Поз.: 53.15</t>
  </si>
  <si>
    <t>Объем = (412*0,617+140*0,61)/1000</t>
  </si>
  <si>
    <t>1394</t>
  </si>
  <si>
    <t>ЛС 07-01-02 Поз.: 53.16</t>
  </si>
  <si>
    <t>Объем = (344*0,08+140*0,06)/1000</t>
  </si>
  <si>
    <t>1395</t>
  </si>
  <si>
    <t>ЛС 07-01-02 Поз.: 53.17</t>
  </si>
  <si>
    <t>Объем = (144+72+36+84) / 100</t>
  </si>
  <si>
    <t>1396</t>
  </si>
  <si>
    <t>ЛС 07-01-02 Поз.: 53.18</t>
  </si>
  <si>
    <t>На каждые 10 мм изменения глубины отверстия добавлять (уменьшать) к расценке: 46-08-012-03 к глубине 300мм</t>
  </si>
  <si>
    <t>Объем = 3,36/2</t>
  </si>
  <si>
    <t>1397</t>
  </si>
  <si>
    <t>ЛС 07-01-02 Поз.: 53.19</t>
  </si>
  <si>
    <t>На каждые 10 мм изменения глубины отверстия добавлять (уменьшать) к расценке: 46-08-012-03 к глубине 400мм</t>
  </si>
  <si>
    <t>1398</t>
  </si>
  <si>
    <t>ЛС 07-01-02 Поз.: 53.20</t>
  </si>
  <si>
    <t>Объем = (144*0,98+72*2,04+36*1,84+84*0,888)/1000</t>
  </si>
  <si>
    <t>1399</t>
  </si>
  <si>
    <t>ЛС 07-01-02 Поз.: 53.21</t>
  </si>
  <si>
    <t>Объем = 168*12,25/400+168*16,33/400</t>
  </si>
  <si>
    <t>1400</t>
  </si>
  <si>
    <t>ЛС 07-01-02 Поз.: 53.22</t>
  </si>
  <si>
    <t>Объем = (36+36+50+84+232) / 100</t>
  </si>
  <si>
    <t>1401</t>
  </si>
  <si>
    <t>ЛС 07-01-02 Поз.: 53.23</t>
  </si>
  <si>
    <t>На каждые 10 мм изменения глубины отверстия добавлять (уменьшать) к расценке: 46-08-012-02 к глубине 300мм</t>
  </si>
  <si>
    <t>Объем = 4,38/2</t>
  </si>
  <si>
    <t>1402</t>
  </si>
  <si>
    <t>ЛС 07-01-02 Поз.: 53.24</t>
  </si>
  <si>
    <t>На каждые 10 мм изменения глубины отверстия добавлять (уменьшать) к расценке: 46-08-012-02 к глубине 400мм</t>
  </si>
  <si>
    <t>1403</t>
  </si>
  <si>
    <t>ЛС 07-01-02 Поз.: 53.25</t>
  </si>
  <si>
    <t>Объем = (36*0,91+36*0,97+50*0,78+84*0,48+232*0,71)/1000</t>
  </si>
  <si>
    <t>1404</t>
  </si>
  <si>
    <t>ЛС 07-01-02 Поз.: 53.26</t>
  </si>
  <si>
    <t>Объем = 219*10,5/400+219*14/400</t>
  </si>
  <si>
    <t>Участок 1-2  стены СТ2  сваи БСС3   24 шт (лист 12, 15, 17   10/18-КР2.2ГЧ)</t>
  </si>
  <si>
    <t>1405</t>
  </si>
  <si>
    <t>ЛС 07-01-02 Поз.: 64.1</t>
  </si>
  <si>
    <t>Объем = (0,025*3,14*2*8,4) / 100</t>
  </si>
  <si>
    <t>1406</t>
  </si>
  <si>
    <t>ЛС 07-01-02 Поз.: 64.2</t>
  </si>
  <si>
    <t>1407</t>
  </si>
  <si>
    <t>ЛС 07-01-02 Поз.: 64.3</t>
  </si>
  <si>
    <t>Объем = 8,40 / 100</t>
  </si>
  <si>
    <t>1408</t>
  </si>
  <si>
    <t>ЛС 07-01-02 Поз.: 65</t>
  </si>
  <si>
    <t>Объем = 18-9,5328</t>
  </si>
  <si>
    <t>Заборочная стенка стены Ст-2 уч. 1-2 л.12.1</t>
  </si>
  <si>
    <t>1409</t>
  </si>
  <si>
    <t>ЛС 07-01-02 Поз.: 65.1</t>
  </si>
  <si>
    <t>Объем = 4,8 / 100</t>
  </si>
  <si>
    <t>1410</t>
  </si>
  <si>
    <t>ЛС 07-01-02 Поз.: 65.2</t>
  </si>
  <si>
    <t>1411</t>
  </si>
  <si>
    <t>ЛС 07-01-02 Поз.: 65.3</t>
  </si>
  <si>
    <t>1412</t>
  </si>
  <si>
    <t>ЛС 07-01-02 Поз.: 65.4</t>
  </si>
  <si>
    <t>Объем = 462*0,888/1000</t>
  </si>
  <si>
    <t>1413</t>
  </si>
  <si>
    <t>ЛС 07-01-02 Поз.: 65.5</t>
  </si>
  <si>
    <t>Объем = 110*0,04/1000</t>
  </si>
  <si>
    <t>1414</t>
  </si>
  <si>
    <t>ЛС 07-01-02 Поз.: 65.6</t>
  </si>
  <si>
    <t>Установка анкеров в отверстия глубиной 100 мм с применением смесей серии MASTERFLOW, диаметр анкера: 16 мм</t>
  </si>
  <si>
    <t>1415</t>
  </si>
  <si>
    <t>ЛС 07-01-02 Поз.: 65.7</t>
  </si>
  <si>
    <t>На каждые 10 мм изменения глубины отверстия добавлять (уменьшать) к расценке: 46-08-012-04 к глубине 160 мм</t>
  </si>
  <si>
    <t>1416</t>
  </si>
  <si>
    <t>ЛС 07-01-02 Поз.: 65.8</t>
  </si>
  <si>
    <t>Объем = 72*1,04/1000</t>
  </si>
  <si>
    <t>1417</t>
  </si>
  <si>
    <t>ЛС 07-01-02 Поз.: 65.9</t>
  </si>
  <si>
    <t>Объем = 72*18,1/400</t>
  </si>
  <si>
    <t>Наращивание  вертикальной стенки участков 1-2 подп. стены Ст-2</t>
  </si>
  <si>
    <t>1418</t>
  </si>
  <si>
    <t>ЛС 07-01-02 Поз.: 65.10</t>
  </si>
  <si>
    <t>Устройство стен подвалов и подпорных стен железобетонных высотой: более 6 м, толщиной более 1000 мм</t>
  </si>
  <si>
    <t>Объем = 134,1 / 100</t>
  </si>
  <si>
    <t>1419</t>
  </si>
  <si>
    <t>ЛС 07-01-02 Поз.: 65.11</t>
  </si>
  <si>
    <t>1420</t>
  </si>
  <si>
    <t>ЛС 07-01-02 Поз.: 65.12</t>
  </si>
  <si>
    <t>Объем = 1,341*100</t>
  </si>
  <si>
    <t>1421</t>
  </si>
  <si>
    <t>ЛС 07-01-02 Поз.: 65.13</t>
  </si>
  <si>
    <t>Объем = (196,6*0,888+561,2*1,578+100*3,72)/1000</t>
  </si>
  <si>
    <t>1422</t>
  </si>
  <si>
    <t>ЛС 07-01-02 Поз.: 65.14</t>
  </si>
  <si>
    <t>Объем = (1007*0,888+374,4*0,888+12*7,84+60*1,48)/1000</t>
  </si>
  <si>
    <t>1423</t>
  </si>
  <si>
    <t>ЛС 07-01-02 Поз.: 65.15</t>
  </si>
  <si>
    <t>Объем = (91*0,617+113,2*0,617+100*0,79)/1000</t>
  </si>
  <si>
    <t>1424</t>
  </si>
  <si>
    <t>ЛС 07-01-02 Поз.: 65.16</t>
  </si>
  <si>
    <t>Объем = (22*0,52+148*0,54)/1000</t>
  </si>
  <si>
    <t>1425</t>
  </si>
  <si>
    <t>ЛС 07-01-02 Поз.: 65.17</t>
  </si>
  <si>
    <t>Объем = (176*0,175+100*0,06)/1000</t>
  </si>
  <si>
    <t>1426</t>
  </si>
  <si>
    <t>ЛС 07-01-02 Поз.: 65.18</t>
  </si>
  <si>
    <t>Объем = 385*0,32/1000</t>
  </si>
  <si>
    <t>1427</t>
  </si>
  <si>
    <t>ЛС 07-01-02 Поз.: 65.19</t>
  </si>
  <si>
    <t>Объем = (60+60) / 100</t>
  </si>
  <si>
    <t>1428</t>
  </si>
  <si>
    <t>ЛС 07-01-02 Поз.: 65.20</t>
  </si>
  <si>
    <t>Объем = 1,2/2</t>
  </si>
  <si>
    <t>1429</t>
  </si>
  <si>
    <t>ЛС 07-01-02 Поз.: 65.21</t>
  </si>
  <si>
    <t>На каждые 10 мм изменения глубины отверстия добавлять (уменьшать) к расценке: 46-08-012-03 к глубине 500 мм</t>
  </si>
  <si>
    <t>1430</t>
  </si>
  <si>
    <t>ЛС 07-01-02 Поз.: 65.22</t>
  </si>
  <si>
    <t>Объем = (60*1,06+60*2,13)/1000</t>
  </si>
  <si>
    <t>1431</t>
  </si>
  <si>
    <t>ЛС 07-01-02 Поз.: 65.23</t>
  </si>
  <si>
    <t>Объем = 60*16,33/400+60*20,42/400</t>
  </si>
  <si>
    <t>1432</t>
  </si>
  <si>
    <t>ЛС 07-01-02 Поз.: 65.24</t>
  </si>
  <si>
    <t>Объем = (74+74+75+45) / 100</t>
  </si>
  <si>
    <t>1433</t>
  </si>
  <si>
    <t>ЛС 07-01-02 Поз.: 65.25</t>
  </si>
  <si>
    <t>На каждые 10 мм изменения глубины отверстия добавлять (уменьшать) к расценке: 46-08-012-04 глубине 400 мм</t>
  </si>
  <si>
    <t>Объем = 74 / 100</t>
  </si>
  <si>
    <t>1434</t>
  </si>
  <si>
    <t>ЛС 07-01-02 Поз.: 65.26</t>
  </si>
  <si>
    <t>На каждые 10 мм изменения глубины отверстия добавлять (уменьшать) к расценке: 46-08-012-04 глубине 500 мм</t>
  </si>
  <si>
    <t>1435</t>
  </si>
  <si>
    <t>ЛС 07-01-02 Поз.: 65.27</t>
  </si>
  <si>
    <t>На каждые 10 мм изменения глубины отверстия добавлять (уменьшать) к расценке: 46-08-012-04 глубине160 мм</t>
  </si>
  <si>
    <t>Объем = (75+45) / 100</t>
  </si>
  <si>
    <t>1436</t>
  </si>
  <si>
    <t>ЛС 07-01-02 Поз.: 65.28</t>
  </si>
  <si>
    <t>Объем = (75*9,37+45*4,81)/1000+(74*2,29+74*4,73)/1000</t>
  </si>
  <si>
    <t>1437</t>
  </si>
  <si>
    <t>ЛС 07-01-02 Поз.: 65.29</t>
  </si>
  <si>
    <t>Объем = 74*45,25/400+74*56,56/400+(75+45)*18,1/400</t>
  </si>
  <si>
    <t>Облицовочная стенка  Ст2 (лист 12   10/18-КР2.2ГЧ)</t>
  </si>
  <si>
    <t>Ростверк  стены СТ2  сваи БСС3   22 шт, БСС5  22 шт,  БСС6  23 шт     (лист 14, 18, 19, 20, 21    10/18-КР2.2ГЧ)</t>
  </si>
  <si>
    <t>Свая БСС6  23шт</t>
  </si>
  <si>
    <t>1438</t>
  </si>
  <si>
    <t>ЛС 07-01-02 Поз.: 91</t>
  </si>
  <si>
    <t>Объем = 7,4 / 100</t>
  </si>
  <si>
    <t>1439</t>
  </si>
  <si>
    <t>ЛС 07-01-02 Поз.: 92</t>
  </si>
  <si>
    <t>1440</t>
  </si>
  <si>
    <t>ЛС 07-01-02 Поз.: 93.1</t>
  </si>
  <si>
    <t>Устройство стен подвалов и подпорных стен железобетонных высотой: до 6 м, толщиной до 1000 мм</t>
  </si>
  <si>
    <t>Объем = 11,72 / 100</t>
  </si>
  <si>
    <t>1441</t>
  </si>
  <si>
    <t>ЛС 07-01-02 Поз.: 94</t>
  </si>
  <si>
    <t>1442</t>
  </si>
  <si>
    <t>ЛС 07-01-02 Поз.: 94.1</t>
  </si>
  <si>
    <t>1443</t>
  </si>
  <si>
    <t>ЛС 07-01-02 Поз.: 95</t>
  </si>
  <si>
    <t>Объем = 1600*0,395/1000/197*11,72</t>
  </si>
  <si>
    <t>1444</t>
  </si>
  <si>
    <t>ЛС 07-01-02 Поз.: 96</t>
  </si>
  <si>
    <t>Объем = 1912*0,888/1000/197*11,72</t>
  </si>
  <si>
    <t>1445</t>
  </si>
  <si>
    <t>ЛС 07-01-02 Поз.: 97</t>
  </si>
  <si>
    <t>Объем = 3810*1,578/1000/197*11,72</t>
  </si>
  <si>
    <t>1446</t>
  </si>
  <si>
    <t>ЛС 07-01-02 Поз.: 98</t>
  </si>
  <si>
    <t>Горячекатанная арматурная сталь класса А500 С, диаметром: 25 мм</t>
  </si>
  <si>
    <t>Объем = 1360*3,84/1000/197*11,72</t>
  </si>
  <si>
    <t>1447</t>
  </si>
  <si>
    <t>ЛС 07-01-02 Поз.: 98.1</t>
  </si>
  <si>
    <t>Объем = (0,025*3,14*2*58) / 100</t>
  </si>
  <si>
    <t>1448</t>
  </si>
  <si>
    <t>ЛС 07-01-02 Поз.: 98.2</t>
  </si>
  <si>
    <t>1449</t>
  </si>
  <si>
    <t>ЛС 07-01-02 Поз.: 98.3</t>
  </si>
  <si>
    <t>Объем = 58 / 100</t>
  </si>
  <si>
    <t>1450</t>
  </si>
  <si>
    <t>ЛС 07-01-02 Поз.: 99</t>
  </si>
  <si>
    <t>Объем = 58+0,464</t>
  </si>
  <si>
    <t>1451</t>
  </si>
  <si>
    <t>ЛС 07-01-02 Поз.: 99.1</t>
  </si>
  <si>
    <t>Укладка стальных водопроводных труб с гидравлическим испытанием диаметром: 300 мм</t>
  </si>
  <si>
    <t>Объем = 2/1000</t>
  </si>
  <si>
    <t>1452</t>
  </si>
  <si>
    <t>ЛС 07-01-02 Поз.: 99.2</t>
  </si>
  <si>
    <t>Трубы стальные бесшовные, горячедеформированные со снятой фаской из стали марок 15, 20, 25, наружным диаметром: 299 мм, толщина стенки 8 мм</t>
  </si>
  <si>
    <t>1453</t>
  </si>
  <si>
    <t>ЛС 07-01-02 Поз.: 99.3</t>
  </si>
  <si>
    <t>Засыпка вручную траншей, пазух котлованов и ям, группа грунтов: 2</t>
  </si>
  <si>
    <t>Объем = 1,8 / 100</t>
  </si>
  <si>
    <t>1454</t>
  </si>
  <si>
    <t>ЛС 07-01-02 Поз.: 99.4</t>
  </si>
  <si>
    <t>Щебень из природного камня для строительных работ марка: 1000, фракции 70-120 мм</t>
  </si>
  <si>
    <t>1455</t>
  </si>
  <si>
    <t>ЛС 07-01-02 Поз.: 99.5</t>
  </si>
  <si>
    <t>Нетканый геотекстиль: Дорнит 200 г/м2</t>
  </si>
  <si>
    <t>Стена СТ3  сваи БСС4   54 шт (лист 16, 17, 23  10/18-КР2.2ГЧ)</t>
  </si>
  <si>
    <t>1456</t>
  </si>
  <si>
    <t>ЛС 07-01-02 Поз.: 109.1</t>
  </si>
  <si>
    <t>Объем = 97,2 / 100</t>
  </si>
  <si>
    <t>1457</t>
  </si>
  <si>
    <t>ЛС 07-01-02 Поз.: 110</t>
  </si>
  <si>
    <t>1458</t>
  </si>
  <si>
    <t>ЛС 07-01-02 Поз.: 110.1</t>
  </si>
  <si>
    <t>1459</t>
  </si>
  <si>
    <t>ЛС 07-01-02 Поз.: 111</t>
  </si>
  <si>
    <t>Объем = (1686+927)*0,395/1000/337,3*97,2</t>
  </si>
  <si>
    <t>1460</t>
  </si>
  <si>
    <t>ЛС 07-01-02 Поз.: 112</t>
  </si>
  <si>
    <t>Объем = 1232,5*0,888/1000/337,3*97,2</t>
  </si>
  <si>
    <t>1461</t>
  </si>
  <si>
    <t>ЛС 07-01-02 Поз.: 113</t>
  </si>
  <si>
    <t>Объем = (3870+493)*1,578/1000/337,3*97,2</t>
  </si>
  <si>
    <t>1462</t>
  </si>
  <si>
    <t>ЛС 07-01-02 Поз.: 114</t>
  </si>
  <si>
    <t>Объем = 1378*3,84/1000/337,3*97,2</t>
  </si>
  <si>
    <t>1463</t>
  </si>
  <si>
    <t>ЛС 07-01-02 Поз.: 114.1</t>
  </si>
  <si>
    <t>Объем = (0,025*3,14*2*36) / 100</t>
  </si>
  <si>
    <t>1464</t>
  </si>
  <si>
    <t>ЛС 07-01-02 Поз.: 114.2</t>
  </si>
  <si>
    <t>1465</t>
  </si>
  <si>
    <t>ЛС 07-01-02 Поз.: 114.3</t>
  </si>
  <si>
    <t>1466</t>
  </si>
  <si>
    <t>ЛС 07-01-02 Поз.: 115</t>
  </si>
  <si>
    <t>Объем = 36+0,288</t>
  </si>
  <si>
    <t>1467</t>
  </si>
  <si>
    <t>ЛС 07-01-02 Поз.: 115.1</t>
  </si>
  <si>
    <t>Объем = 2,5 / 100</t>
  </si>
  <si>
    <t>1468</t>
  </si>
  <si>
    <t>ЛС 07-01-02 Поз.: 115.2</t>
  </si>
  <si>
    <t>1469</t>
  </si>
  <si>
    <t>ЛС 07-01-02 Поз.: 115.3</t>
  </si>
  <si>
    <t>Гидроизоляция стен Техноэласт по прймеру битумному  лист 3,5,6,7,12,13,22  10/18-КР2.2ГЧ</t>
  </si>
  <si>
    <t>1470</t>
  </si>
  <si>
    <t>ЛС 07-01-02 Поз.: 119</t>
  </si>
  <si>
    <t>Устройство гидроизоляции оклеечной рулонными материалами: на мастике Битуминоль, первый слой</t>
  </si>
  <si>
    <t>1471</t>
  </si>
  <si>
    <t>ЛС 07-01-02 Поз.: 120</t>
  </si>
  <si>
    <t>Техноэласт: ЭПП</t>
  </si>
  <si>
    <t>Гидроизоляция стен проникащая (облицовочные стены Ст1, Ст2)  лист 4,12  10/18-КР2.2ГЧ</t>
  </si>
  <si>
    <t>1472</t>
  </si>
  <si>
    <t>ЛС 07-01-02 Поз.: 121</t>
  </si>
  <si>
    <t>Устройство боковой обмазочной изоляции стен, фундаментов ручным способом из сухих смесей толщиной слоя 2 мм</t>
  </si>
  <si>
    <t>Отделочные работы (облицовочные стены Ст1, Ст2)  лист 4,12  10/18-КР2.2ГЧ</t>
  </si>
  <si>
    <t>1473</t>
  </si>
  <si>
    <t>ЛС 07-01-02 Поз.: 124</t>
  </si>
  <si>
    <t>Улучшенная штукатурка фасадов цементно-известковым раствором по камню: стен</t>
  </si>
  <si>
    <t>Объем = (400+188) / 100</t>
  </si>
  <si>
    <t>1474</t>
  </si>
  <si>
    <t>ЛС 07-01-02 Поз.: 125</t>
  </si>
  <si>
    <t>Окраска фасадов акриловыми составами: с лесов вручную с подготовкой поверхности</t>
  </si>
  <si>
    <t>1475</t>
  </si>
  <si>
    <t>ЛС 07-01-02 Поз.: 126</t>
  </si>
  <si>
    <t>1476</t>
  </si>
  <si>
    <t>ЛС 07-01-02 Поз.: 127</t>
  </si>
  <si>
    <t>Краска акриловая: водно-дисперсионная "БИРСС Фасад- Колор", тон светлый</t>
  </si>
  <si>
    <t>1477</t>
  </si>
  <si>
    <t>1478</t>
  </si>
  <si>
    <t>1479</t>
  </si>
  <si>
    <t>1480</t>
  </si>
  <si>
    <t>Вывоз грунта</t>
  </si>
  <si>
    <t>1481</t>
  </si>
  <si>
    <t>ЛС 07-01-02 Поз.: 128</t>
  </si>
  <si>
    <t>Погрузо-разгрузочные работы при автомобильных перевозках: Погрузка грунта растительного слоя (земля, перегной)</t>
  </si>
  <si>
    <t>1482</t>
  </si>
  <si>
    <t>ЛС 07-01-02 Поз.: 129</t>
  </si>
  <si>
    <t>1483</t>
  </si>
  <si>
    <t>Объем = 4562,74832-4542,842</t>
  </si>
  <si>
    <t>1484</t>
  </si>
  <si>
    <t>Итого по разделу 17 Подпорная стена</t>
  </si>
  <si>
    <t>Сумма НДС (ставка 20%) по позициям:1311-1484</t>
  </si>
  <si>
    <t>Раздел 18. Пусконаладочные работы</t>
  </si>
  <si>
    <t>Пусконаладочные работы</t>
  </si>
  <si>
    <t>1485</t>
  </si>
  <si>
    <t>ЛС 09-01-01 Поз.: 1</t>
  </si>
  <si>
    <t>Лифт пассажирский для жилых домов на 10 остановок, грузоподъемность до 630 кг, скорость движения кабины: 1 м/с, с микроэлектроникой</t>
  </si>
  <si>
    <t>1486</t>
  </si>
  <si>
    <t>ЛС 09-01-01 Поз.: 2</t>
  </si>
  <si>
    <t>При изменении количества остановок уменьшать или добавлять: к расценке 01-14-014-01</t>
  </si>
  <si>
    <t>остановка</t>
  </si>
  <si>
    <t>1487</t>
  </si>
  <si>
    <t>ЛС 09-01-01 Поз.: 3</t>
  </si>
  <si>
    <t>Преобразователь частотный скорости лифта грузоподъемностью до 1000 кг со скоростью движения кабины до 1,6 м/с, напряжение до 1 кВ</t>
  </si>
  <si>
    <t>Итого по разделу 18 Пусконаладочные работы</t>
  </si>
  <si>
    <t>Сумма НДС (ставка 20%) по позициям:1485-1487</t>
  </si>
  <si>
    <t>Раздел 19. Резерв средств на непредвиденные работы и затраты (2 %)</t>
  </si>
  <si>
    <t>1488</t>
  </si>
  <si>
    <t>Резерв средств на непредвиденные работы и затраты (2 %)</t>
  </si>
  <si>
    <t>Итого по разделу 19 Резерв средств на непредвиденные работы и затраты (2 %)</t>
  </si>
  <si>
    <t>Сумма НДС (ставка 20%) по позиции:1488</t>
  </si>
  <si>
    <t>Итого по смете</t>
  </si>
  <si>
    <t>Сумма НДС (ставка 20%) по позициям:1-1071, 1073-1488</t>
  </si>
  <si>
    <t>(должность, подпись, инициалы, фамилия)</t>
  </si>
  <si>
    <t>Проект сметы контракта</t>
  </si>
  <si>
    <t>Главный специалист ОКС№3 ДСО</t>
  </si>
  <si>
    <t>Кутовой Е.В.</t>
  </si>
  <si>
    <t>Начальник ОКС №4 ДСО</t>
  </si>
  <si>
    <t>Бунин А.А.</t>
  </si>
  <si>
    <t xml:space="preserve">к Государственному контракту на завершение строительно-монтажных работ </t>
  </si>
  <si>
    <t>по объекту: «Строительство 72 квартирного жилого дома в с.Малый Маяк г.Алушта»</t>
  </si>
  <si>
    <t>на завершение строительно-монтажных работ по объекту:</t>
  </si>
  <si>
    <t>"Строительство 72-квартирного жилого дома в с.Малый Маяк г.Алушта"</t>
  </si>
  <si>
    <t>Раствор готовый кладочный тяжелый цементный (м3)</t>
  </si>
  <si>
    <t>Люк чугунный средний (ГОСТ 3634-99) марка С(В125)-В-1-60 (шт)</t>
  </si>
  <si>
    <t>Кольцо опорное КО-6 /бетон В15 (М200), объем 0,02 м3, расход арматуры 1,10 кг / (серия 3.900.1-14) (шт)</t>
  </si>
  <si>
    <t>Щебень из природного камня для строительных работ марка: 800, фракция 5(3)-10 мм (м3)</t>
  </si>
  <si>
    <t>Указатель световой для обозначения мест размещения пожарного гидранта с рассеивателем из поликарбоната, в комплекте с набором цифровых знаков, тип УПГС-40-1 (шт)</t>
  </si>
  <si>
    <t xml:space="preserve">Установка: гидрантов пожарных </t>
  </si>
  <si>
    <t>Втулка полиэтиленовая с удлиненным хвостовиком под фланец SDR 11, диаметр: 110 мм (ТУ2248-001-18425183-01) (шт)</t>
  </si>
  <si>
    <t>Установка полиэтиленовых фасонных частей: отводов, колен, патрубков, переходов (и втулок) (10 шт)</t>
  </si>
  <si>
    <t>Приварка фланцев к стальным трубопроводам диаметром: 80 мм (шт)</t>
  </si>
  <si>
    <t>Фланцы стальные плоские приварные из стали ВСт3сп2, ВСт3сп3, давлением: 1,0 МПа (10 кгс/см2), диаметром 80 мм (шт)</t>
  </si>
  <si>
    <t>Укладка трубопроводов из полиэтиленовых труб диаметром: 110 мм (км)</t>
  </si>
  <si>
    <t>Уплотнение грунта пневматическими трамбовками, группа грунтов: 1-2 (100 м3)</t>
  </si>
  <si>
    <t>Засыпка траншей и котлованов с перемещением грунта до 5 м бульдозерами мощностью: 59 кВт (80 л.с.), группа грунтов 2 (1000 м3)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</si>
</sst>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\ _₽_-;\-* #,##0.00\ _₽_-;_-* &quot;-&quot;??\ _₽_-;_-@_-"/>
    <numFmt numFmtId="164" formatCode="0.000"/>
    <numFmt numFmtId="165" formatCode="0.0000"/>
    <numFmt numFmtId="166" formatCode="0.00000"/>
    <numFmt numFmtId="167" formatCode="0.000000"/>
    <numFmt numFmtId="168" formatCode="0.0"/>
    <numFmt numFmtId="169" formatCode="0.0000000"/>
  </numFmts>
  <fonts count="16" x14ac:knownFonts="1">
    <font>
      <sz val="11"/>
      <color rgb="FF000000"/>
      <name val="Calibri"/>
      <charset val="204"/>
    </font>
    <font>
      <sz val="9"/>
      <name val="Calibri"/>
      <charset val="204"/>
    </font>
    <font>
      <sz val="10"/>
      <color rgb="FF000000"/>
      <name val="Calibri"/>
      <charset val="204"/>
    </font>
    <font>
      <b/>
      <sz val="10"/>
      <color rgb="FF000000"/>
      <name val="Calibri"/>
      <charset val="204"/>
    </font>
    <font>
      <i/>
      <sz val="9"/>
      <color rgb="FF000000"/>
      <name val="Calibri"/>
      <charset val="204"/>
    </font>
    <font>
      <b/>
      <sz val="11"/>
      <color rgb="FF000000"/>
      <name val="Calibri"/>
      <charset val="204"/>
    </font>
    <font>
      <sz val="10"/>
      <name val="Calibri"/>
      <charset val="204"/>
    </font>
    <font>
      <i/>
      <sz val="10"/>
      <color rgb="FF000000"/>
      <name val="Calibri"/>
      <charset val="204"/>
    </font>
    <font>
      <i/>
      <sz val="9"/>
      <name val="Calibri"/>
      <charset val="204"/>
    </font>
    <font>
      <sz val="10"/>
      <name val="Calibri"/>
      <family val="2"/>
      <charset val="204"/>
    </font>
    <font>
      <i/>
      <sz val="9"/>
      <name val="Calibri"/>
      <family val="2"/>
      <charset val="204"/>
    </font>
    <font>
      <sz val="10"/>
      <color rgb="FF000000"/>
      <name val="Calibri"/>
      <family val="2"/>
      <charset val="204"/>
    </font>
    <font>
      <sz val="9"/>
      <color rgb="FF000000"/>
      <name val="Calibri"/>
      <family val="2"/>
      <charset val="204"/>
    </font>
    <font>
      <b/>
      <sz val="16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i/>
      <sz val="9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0" fillId="0" borderId="0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>
      <alignment wrapText="1"/>
    </xf>
    <xf numFmtId="0" fontId="1" fillId="0" borderId="0" xfId="0" applyNumberFormat="1" applyFont="1" applyFill="1" applyBorder="1" applyAlignment="1" applyProtection="1">
      <alignment horizontal="right"/>
    </xf>
    <xf numFmtId="0" fontId="2" fillId="0" borderId="0" xfId="0" applyNumberFormat="1" applyFont="1" applyFill="1" applyBorder="1" applyAlignment="1" applyProtection="1">
      <alignment wrapText="1"/>
    </xf>
    <xf numFmtId="0" fontId="4" fillId="0" borderId="0" xfId="0" applyNumberFormat="1" applyFont="1" applyFill="1" applyBorder="1" applyAlignment="1" applyProtection="1">
      <alignment horizontal="center"/>
    </xf>
    <xf numFmtId="0" fontId="2" fillId="0" borderId="3" xfId="0" applyNumberFormat="1" applyFont="1" applyFill="1" applyBorder="1" applyAlignment="1" applyProtection="1">
      <alignment horizontal="center" vertical="center"/>
    </xf>
    <xf numFmtId="0" fontId="2" fillId="0" borderId="3" xfId="0" applyNumberFormat="1" applyFont="1" applyFill="1" applyBorder="1" applyAlignment="1" applyProtection="1">
      <alignment horizontal="center"/>
    </xf>
    <xf numFmtId="0" fontId="5" fillId="0" borderId="0" xfId="0" applyNumberFormat="1" applyFont="1" applyFill="1" applyBorder="1" applyAlignment="1" applyProtection="1">
      <alignment wrapText="1"/>
    </xf>
    <xf numFmtId="0" fontId="6" fillId="0" borderId="0" xfId="0" applyNumberFormat="1" applyFont="1" applyFill="1" applyBorder="1" applyAlignment="1" applyProtection="1">
      <alignment wrapText="1"/>
    </xf>
    <xf numFmtId="49" fontId="2" fillId="0" borderId="6" xfId="0" applyNumberFormat="1" applyFont="1" applyFill="1" applyBorder="1" applyAlignment="1" applyProtection="1">
      <alignment horizontal="center" vertical="top" wrapText="1"/>
    </xf>
    <xf numFmtId="49" fontId="2" fillId="0" borderId="6" xfId="0" applyNumberFormat="1" applyFont="1" applyFill="1" applyBorder="1" applyAlignment="1" applyProtection="1">
      <alignment horizontal="center" vertical="top"/>
    </xf>
    <xf numFmtId="164" fontId="2" fillId="0" borderId="6" xfId="0" applyNumberFormat="1" applyFont="1" applyFill="1" applyBorder="1" applyAlignment="1" applyProtection="1">
      <alignment horizontal="center" vertical="top"/>
    </xf>
    <xf numFmtId="4" fontId="2" fillId="0" borderId="6" xfId="0" applyNumberFormat="1" applyFont="1" applyFill="1" applyBorder="1" applyAlignment="1" applyProtection="1">
      <alignment horizontal="right" vertical="top"/>
    </xf>
    <xf numFmtId="43" fontId="2" fillId="0" borderId="6" xfId="0" applyNumberFormat="1" applyFont="1" applyFill="1" applyBorder="1" applyAlignment="1" applyProtection="1">
      <alignment horizontal="center" vertical="top"/>
    </xf>
    <xf numFmtId="0" fontId="2" fillId="0" borderId="13" xfId="0" applyNumberFormat="1" applyFont="1" applyFill="1" applyBorder="1" applyAlignment="1" applyProtection="1">
      <alignment horizontal="center" vertical="top"/>
    </xf>
    <xf numFmtId="4" fontId="2" fillId="0" borderId="13" xfId="0" applyNumberFormat="1" applyFont="1" applyFill="1" applyBorder="1" applyAlignment="1" applyProtection="1">
      <alignment horizontal="right" vertical="top"/>
    </xf>
    <xf numFmtId="43" fontId="2" fillId="0" borderId="13" xfId="0" applyNumberFormat="1" applyFont="1" applyFill="1" applyBorder="1" applyAlignment="1" applyProtection="1">
      <alignment horizontal="center" vertical="top"/>
    </xf>
    <xf numFmtId="0" fontId="7" fillId="0" borderId="0" xfId="0" applyNumberFormat="1" applyFont="1" applyFill="1" applyBorder="1" applyAlignment="1" applyProtection="1">
      <alignment wrapText="1"/>
    </xf>
    <xf numFmtId="2" fontId="2" fillId="0" borderId="6" xfId="0" applyNumberFormat="1" applyFont="1" applyFill="1" applyBorder="1" applyAlignment="1" applyProtection="1">
      <alignment horizontal="center" vertical="top"/>
    </xf>
    <xf numFmtId="165" fontId="2" fillId="0" borderId="6" xfId="0" applyNumberFormat="1" applyFont="1" applyFill="1" applyBorder="1" applyAlignment="1" applyProtection="1">
      <alignment horizontal="center" vertical="top"/>
    </xf>
    <xf numFmtId="1" fontId="2" fillId="0" borderId="6" xfId="0" applyNumberFormat="1" applyFont="1" applyFill="1" applyBorder="1" applyAlignment="1" applyProtection="1">
      <alignment horizontal="center" vertical="top"/>
    </xf>
    <xf numFmtId="166" fontId="2" fillId="0" borderId="6" xfId="0" applyNumberFormat="1" applyFont="1" applyFill="1" applyBorder="1" applyAlignment="1" applyProtection="1">
      <alignment horizontal="center" vertical="top"/>
    </xf>
    <xf numFmtId="167" fontId="2" fillId="0" borderId="6" xfId="0" applyNumberFormat="1" applyFont="1" applyFill="1" applyBorder="1" applyAlignment="1" applyProtection="1">
      <alignment horizontal="center" vertical="top"/>
    </xf>
    <xf numFmtId="168" fontId="2" fillId="0" borderId="6" xfId="0" applyNumberFormat="1" applyFont="1" applyFill="1" applyBorder="1" applyAlignment="1" applyProtection="1">
      <alignment horizontal="center" vertical="top"/>
    </xf>
    <xf numFmtId="0" fontId="2" fillId="0" borderId="3" xfId="0" applyNumberFormat="1" applyFont="1" applyFill="1" applyBorder="1" applyAlignment="1" applyProtection="1">
      <alignment horizontal="center" vertical="top"/>
    </xf>
    <xf numFmtId="4" fontId="3" fillId="0" borderId="3" xfId="0" applyNumberFormat="1" applyFont="1" applyFill="1" applyBorder="1" applyAlignment="1" applyProtection="1">
      <alignment horizontal="right" vertical="top"/>
    </xf>
    <xf numFmtId="0" fontId="2" fillId="0" borderId="3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>
      <alignment wrapText="1"/>
    </xf>
    <xf numFmtId="4" fontId="2" fillId="0" borderId="3" xfId="0" applyNumberFormat="1" applyFont="1" applyFill="1" applyBorder="1" applyAlignment="1" applyProtection="1">
      <alignment horizontal="right" vertical="top"/>
    </xf>
    <xf numFmtId="169" fontId="2" fillId="0" borderId="6" xfId="0" applyNumberFormat="1" applyFont="1" applyFill="1" applyBorder="1" applyAlignment="1" applyProtection="1">
      <alignment horizontal="center" vertical="top"/>
    </xf>
    <xf numFmtId="0" fontId="1" fillId="0" borderId="0" xfId="0" applyNumberFormat="1" applyFont="1" applyFill="1" applyBorder="1" applyAlignment="1" applyProtection="1">
      <alignment vertical="top"/>
    </xf>
    <xf numFmtId="0" fontId="8" fillId="0" borderId="0" xfId="0" applyNumberFormat="1" applyFont="1" applyFill="1" applyBorder="1" applyAlignment="1" applyProtection="1">
      <alignment vertical="center"/>
    </xf>
    <xf numFmtId="0" fontId="2" fillId="0" borderId="0" xfId="0" applyNumberFormat="1" applyFont="1" applyFill="1" applyBorder="1" applyAlignment="1" applyProtection="1">
      <alignment horizontal="left" vertical="top"/>
    </xf>
    <xf numFmtId="0" fontId="5" fillId="0" borderId="3" xfId="0" applyNumberFormat="1" applyFont="1" applyFill="1" applyBorder="1" applyAlignment="1" applyProtection="1">
      <alignment horizontal="left" vertical="top" wrapText="1"/>
    </xf>
    <xf numFmtId="0" fontId="6" fillId="0" borderId="3" xfId="0" applyNumberFormat="1" applyFont="1" applyFill="1" applyBorder="1" applyAlignment="1" applyProtection="1">
      <alignment horizontal="left" vertical="top" wrapText="1"/>
    </xf>
    <xf numFmtId="49" fontId="2" fillId="0" borderId="4" xfId="0" applyNumberFormat="1" applyFont="1" applyFill="1" applyBorder="1" applyAlignment="1" applyProtection="1">
      <alignment horizontal="left" vertical="top" wrapText="1"/>
    </xf>
    <xf numFmtId="49" fontId="2" fillId="0" borderId="2" xfId="0" applyNumberFormat="1" applyFont="1" applyFill="1" applyBorder="1" applyAlignment="1" applyProtection="1">
      <alignment horizontal="left" vertical="top" wrapText="1"/>
    </xf>
    <xf numFmtId="49" fontId="2" fillId="0" borderId="5" xfId="0" applyNumberFormat="1" applyFont="1" applyFill="1" applyBorder="1" applyAlignment="1" applyProtection="1">
      <alignment horizontal="left" vertical="top" wrapText="1"/>
    </xf>
    <xf numFmtId="49" fontId="2" fillId="0" borderId="6" xfId="0" applyNumberFormat="1" applyFont="1" applyFill="1" applyBorder="1" applyAlignment="1" applyProtection="1">
      <alignment horizontal="left" vertical="top" wrapText="1"/>
    </xf>
    <xf numFmtId="0" fontId="2" fillId="0" borderId="14" xfId="0" applyNumberFormat="1" applyFont="1" applyFill="1" applyBorder="1" applyAlignment="1" applyProtection="1">
      <alignment horizontal="left" vertical="top"/>
    </xf>
    <xf numFmtId="0" fontId="2" fillId="0" borderId="15" xfId="0" applyNumberFormat="1" applyFont="1" applyFill="1" applyBorder="1" applyAlignment="1" applyProtection="1">
      <alignment horizontal="left" vertical="top"/>
    </xf>
    <xf numFmtId="49" fontId="7" fillId="0" borderId="14" xfId="0" applyNumberFormat="1" applyFont="1" applyFill="1" applyBorder="1" applyAlignment="1" applyProtection="1">
      <alignment horizontal="left" vertical="top" wrapText="1"/>
    </xf>
    <xf numFmtId="49" fontId="7" fillId="0" borderId="0" xfId="0" applyNumberFormat="1" applyFont="1" applyFill="1" applyBorder="1" applyAlignment="1" applyProtection="1">
      <alignment horizontal="left" vertical="top" wrapText="1"/>
    </xf>
    <xf numFmtId="49" fontId="7" fillId="0" borderId="15" xfId="0" applyNumberFormat="1" applyFont="1" applyFill="1" applyBorder="1" applyAlignment="1" applyProtection="1">
      <alignment horizontal="left" vertical="top" wrapText="1"/>
    </xf>
    <xf numFmtId="0" fontId="2" fillId="0" borderId="6" xfId="0" applyNumberFormat="1" applyFont="1" applyFill="1" applyBorder="1" applyAlignment="1" applyProtection="1">
      <alignment horizontal="center" vertical="center" wrapText="1"/>
    </xf>
    <xf numFmtId="0" fontId="2" fillId="0" borderId="9" xfId="0" applyNumberFormat="1" applyFont="1" applyFill="1" applyBorder="1" applyAlignment="1" applyProtection="1">
      <alignment horizontal="center" vertical="center" wrapText="1"/>
    </xf>
    <xf numFmtId="0" fontId="2" fillId="0" borderId="6" xfId="0" applyNumberFormat="1" applyFont="1" applyFill="1" applyBorder="1" applyAlignment="1" applyProtection="1">
      <alignment horizontal="center" vertical="center"/>
    </xf>
    <xf numFmtId="0" fontId="2" fillId="0" borderId="9" xfId="0" applyNumberFormat="1" applyFont="1" applyFill="1" applyBorder="1" applyAlignment="1" applyProtection="1">
      <alignment horizontal="center" vertical="center"/>
    </xf>
    <xf numFmtId="0" fontId="2" fillId="0" borderId="3" xfId="0" applyNumberFormat="1" applyFont="1" applyFill="1" applyBorder="1" applyAlignment="1" applyProtection="1">
      <alignment horizontal="center" vertical="center" wrapText="1"/>
    </xf>
    <xf numFmtId="0" fontId="2" fillId="0" borderId="10" xfId="0" applyNumberFormat="1" applyFont="1" applyFill="1" applyBorder="1" applyAlignment="1" applyProtection="1">
      <alignment horizontal="center" vertical="center"/>
    </xf>
    <xf numFmtId="0" fontId="2" fillId="0" borderId="11" xfId="0" applyNumberFormat="1" applyFont="1" applyFill="1" applyBorder="1" applyAlignment="1" applyProtection="1">
      <alignment horizontal="center" vertical="center"/>
    </xf>
    <xf numFmtId="0" fontId="2" fillId="0" borderId="12" xfId="0" applyNumberFormat="1" applyFont="1" applyFill="1" applyBorder="1" applyAlignment="1" applyProtection="1">
      <alignment horizontal="center" vertical="center"/>
    </xf>
    <xf numFmtId="0" fontId="2" fillId="0" borderId="3" xfId="0" applyNumberFormat="1" applyFont="1" applyFill="1" applyBorder="1" applyAlignment="1" applyProtection="1">
      <alignment horizontal="center"/>
    </xf>
    <xf numFmtId="0" fontId="2" fillId="0" borderId="4" xfId="0" applyNumberFormat="1" applyFont="1" applyFill="1" applyBorder="1" applyAlignment="1" applyProtection="1">
      <alignment horizontal="center" vertical="center" wrapText="1"/>
    </xf>
    <xf numFmtId="0" fontId="2" fillId="0" borderId="2" xfId="0" applyNumberFormat="1" applyFont="1" applyFill="1" applyBorder="1" applyAlignment="1" applyProtection="1">
      <alignment horizontal="center" vertical="center" wrapText="1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2" fillId="0" borderId="7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8" xfId="0" applyNumberFormat="1" applyFont="1" applyFill="1" applyBorder="1" applyAlignment="1" applyProtection="1">
      <alignment horizontal="center" vertical="center" wrapText="1"/>
    </xf>
    <xf numFmtId="0" fontId="0" fillId="0" borderId="1" xfId="0" applyNumberFormat="1" applyFont="1" applyFill="1" applyBorder="1" applyAlignment="1" applyProtection="1">
      <alignment horizontal="center" wrapText="1"/>
    </xf>
    <xf numFmtId="49" fontId="2" fillId="0" borderId="10" xfId="0" applyNumberFormat="1" applyFont="1" applyFill="1" applyBorder="1" applyAlignment="1" applyProtection="1">
      <alignment horizontal="left" vertical="top" wrapText="1"/>
    </xf>
    <xf numFmtId="49" fontId="2" fillId="0" borderId="11" xfId="0" applyNumberFormat="1" applyFont="1" applyFill="1" applyBorder="1" applyAlignment="1" applyProtection="1">
      <alignment horizontal="left" vertical="top" wrapText="1"/>
    </xf>
    <xf numFmtId="49" fontId="2" fillId="0" borderId="12" xfId="0" applyNumberFormat="1" applyFont="1" applyFill="1" applyBorder="1" applyAlignment="1" applyProtection="1">
      <alignment horizontal="left" vertical="top" wrapText="1"/>
    </xf>
    <xf numFmtId="49" fontId="3" fillId="0" borderId="10" xfId="0" applyNumberFormat="1" applyFont="1" applyFill="1" applyBorder="1" applyAlignment="1" applyProtection="1">
      <alignment horizontal="left" vertical="top" wrapText="1"/>
    </xf>
    <xf numFmtId="49" fontId="3" fillId="0" borderId="11" xfId="0" applyNumberFormat="1" applyFont="1" applyFill="1" applyBorder="1" applyAlignment="1" applyProtection="1">
      <alignment horizontal="left" vertical="top" wrapText="1"/>
    </xf>
    <xf numFmtId="49" fontId="3" fillId="0" borderId="12" xfId="0" applyNumberFormat="1" applyFont="1" applyFill="1" applyBorder="1" applyAlignment="1" applyProtection="1">
      <alignment horizontal="left" vertical="top" wrapText="1"/>
    </xf>
    <xf numFmtId="0" fontId="9" fillId="0" borderId="0" xfId="0" applyNumberFormat="1" applyFont="1" applyFill="1" applyBorder="1" applyAlignment="1" applyProtection="1">
      <alignment vertical="center"/>
    </xf>
    <xf numFmtId="0" fontId="9" fillId="0" borderId="0" xfId="0" applyNumberFormat="1" applyFont="1" applyFill="1" applyBorder="1" applyAlignment="1" applyProtection="1">
      <alignment horizontal="right" vertical="center"/>
    </xf>
    <xf numFmtId="0" fontId="10" fillId="0" borderId="2" xfId="0" applyNumberFormat="1" applyFont="1" applyFill="1" applyBorder="1" applyAlignment="1" applyProtection="1">
      <alignment horizontal="center" vertical="top"/>
    </xf>
    <xf numFmtId="0" fontId="11" fillId="0" borderId="0" xfId="0" applyNumberFormat="1" applyFont="1" applyFill="1" applyBorder="1" applyAlignment="1" applyProtection="1"/>
    <xf numFmtId="0" fontId="11" fillId="0" borderId="0" xfId="0" applyNumberFormat="1" applyFont="1" applyFill="1" applyBorder="1" applyAlignment="1" applyProtection="1">
      <alignment vertical="center"/>
    </xf>
    <xf numFmtId="0" fontId="0" fillId="0" borderId="0" xfId="0" applyNumberFormat="1" applyFont="1" applyFill="1" applyBorder="1" applyAlignment="1" applyProtection="1">
      <alignment horizontal="right" wrapText="1"/>
    </xf>
    <xf numFmtId="0" fontId="11" fillId="0" borderId="0" xfId="0" applyNumberFormat="1" applyFont="1" applyFill="1" applyBorder="1" applyAlignment="1" applyProtection="1">
      <alignment horizontal="left" vertical="top"/>
    </xf>
    <xf numFmtId="0" fontId="11" fillId="0" borderId="0" xfId="0" applyNumberFormat="1" applyFont="1" applyFill="1" applyBorder="1" applyAlignment="1" applyProtection="1">
      <alignment vertical="top" wrapText="1"/>
    </xf>
    <xf numFmtId="0" fontId="11" fillId="0" borderId="0" xfId="0" applyNumberFormat="1" applyFont="1" applyFill="1" applyBorder="1" applyAlignment="1" applyProtection="1">
      <alignment horizontal="left" vertical="top" wrapText="1"/>
    </xf>
    <xf numFmtId="0" fontId="11" fillId="0" borderId="0" xfId="0" applyNumberFormat="1" applyFont="1" applyFill="1" applyBorder="1" applyAlignment="1" applyProtection="1">
      <alignment horizontal="right" wrapText="1"/>
    </xf>
    <xf numFmtId="0" fontId="11" fillId="0" borderId="0" xfId="0" applyNumberFormat="1" applyFont="1" applyFill="1" applyBorder="1" applyAlignment="1" applyProtection="1">
      <alignment wrapText="1"/>
    </xf>
    <xf numFmtId="0" fontId="11" fillId="0" borderId="1" xfId="0" applyNumberFormat="1" applyFont="1" applyFill="1" applyBorder="1" applyAlignment="1" applyProtection="1">
      <alignment horizontal="right" wrapText="1"/>
    </xf>
    <xf numFmtId="0" fontId="11" fillId="0" borderId="0" xfId="0" applyNumberFormat="1" applyFont="1" applyFill="1" applyBorder="1" applyAlignment="1" applyProtection="1">
      <alignment horizontal="left"/>
    </xf>
    <xf numFmtId="0" fontId="11" fillId="0" borderId="0" xfId="0" applyNumberFormat="1" applyFont="1" applyFill="1" applyBorder="1" applyAlignment="1" applyProtection="1">
      <alignment horizontal="right"/>
    </xf>
    <xf numFmtId="0" fontId="12" fillId="0" borderId="0" xfId="0" applyNumberFormat="1" applyFont="1" applyFill="1" applyBorder="1" applyAlignment="1" applyProtection="1">
      <alignment horizontal="center" vertical="center"/>
    </xf>
    <xf numFmtId="0" fontId="12" fillId="0" borderId="0" xfId="0" applyNumberFormat="1" applyFont="1" applyFill="1" applyBorder="1" applyAlignment="1" applyProtection="1"/>
    <xf numFmtId="0" fontId="13" fillId="0" borderId="0" xfId="0" applyNumberFormat="1" applyFont="1" applyFill="1" applyBorder="1" applyAlignment="1" applyProtection="1">
      <alignment horizontal="center" vertical="center" wrapText="1"/>
    </xf>
    <xf numFmtId="0" fontId="14" fillId="0" borderId="0" xfId="0" applyFont="1" applyAlignment="1">
      <alignment horizontal="right"/>
    </xf>
    <xf numFmtId="0" fontId="14" fillId="0" borderId="1" xfId="0" applyNumberFormat="1" applyFont="1" applyFill="1" applyBorder="1" applyAlignment="1" applyProtection="1">
      <alignment horizontal="center" wrapText="1"/>
    </xf>
    <xf numFmtId="0" fontId="15" fillId="0" borderId="2" xfId="0" applyNumberFormat="1" applyFont="1" applyFill="1" applyBorder="1" applyAlignment="1" applyProtection="1">
      <alignment horizontal="center" vertical="top"/>
    </xf>
    <xf numFmtId="0" fontId="15" fillId="0" borderId="0" xfId="0" applyNumberFormat="1" applyFont="1" applyFill="1" applyBorder="1" applyAlignment="1" applyProtection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D2586"/>
  <sheetViews>
    <sheetView tabSelected="1" view="pageBreakPreview" topLeftCell="A2555" zoomScaleNormal="100" zoomScaleSheetLayoutView="100" workbookViewId="0">
      <selection activeCell="I13" sqref="I13"/>
    </sheetView>
  </sheetViews>
  <sheetFormatPr defaultColWidth="8.85546875" defaultRowHeight="15" customHeight="1" x14ac:dyDescent="0.25"/>
  <cols>
    <col min="1" max="1" width="7.42578125" style="1" customWidth="1"/>
    <col min="2" max="2" width="9" customWidth="1"/>
    <col min="3" max="3" width="7.5703125" customWidth="1"/>
    <col min="4" max="4" width="12.7109375" customWidth="1"/>
    <col min="5" max="5" width="24" customWidth="1"/>
    <col min="6" max="6" width="22.7109375" customWidth="1"/>
    <col min="7" max="7" width="22.28515625" customWidth="1"/>
    <col min="8" max="8" width="10.7109375" customWidth="1"/>
    <col min="9" max="9" width="11.28515625" customWidth="1"/>
    <col min="10" max="11" width="18" customWidth="1"/>
    <col min="12" max="12" width="20.85546875" customWidth="1"/>
    <col min="13" max="16" width="36.7109375" style="2" hidden="1" customWidth="1"/>
    <col min="17" max="18" width="38.85546875" style="2" hidden="1" customWidth="1"/>
    <col min="19" max="22" width="36.7109375" style="2" hidden="1" customWidth="1"/>
    <col min="23" max="24" width="38.85546875" style="2" hidden="1" customWidth="1"/>
    <col min="25" max="38" width="184.5703125" style="2" hidden="1" customWidth="1"/>
    <col min="39" max="39" width="29.28515625" style="2" hidden="1" customWidth="1"/>
    <col min="40" max="41" width="69" style="2" hidden="1" customWidth="1"/>
    <col min="42" max="55" width="138.28515625" style="2" hidden="1" customWidth="1"/>
    <col min="56" max="56" width="30.7109375" customWidth="1"/>
  </cols>
  <sheetData>
    <row r="1" spans="1:24" ht="15" customHeight="1" x14ac:dyDescent="0.25">
      <c r="A1"/>
      <c r="L1" s="3" t="s">
        <v>0</v>
      </c>
    </row>
    <row r="2" spans="1:24" x14ac:dyDescent="0.25">
      <c r="F2" s="72" t="s">
        <v>4838</v>
      </c>
      <c r="G2" s="72"/>
      <c r="H2" s="72"/>
      <c r="I2" s="72"/>
      <c r="J2" s="72"/>
      <c r="K2" s="72"/>
      <c r="L2" s="72"/>
    </row>
    <row r="3" spans="1:24" x14ac:dyDescent="0.25">
      <c r="B3" s="70"/>
      <c r="C3" s="70"/>
      <c r="D3" s="70"/>
      <c r="E3" s="70"/>
      <c r="F3" s="72" t="s">
        <v>4839</v>
      </c>
      <c r="G3" s="72"/>
      <c r="H3" s="72"/>
      <c r="I3" s="72"/>
      <c r="J3" s="72"/>
      <c r="K3" s="72"/>
      <c r="L3" s="72"/>
    </row>
    <row r="4" spans="1:24" ht="15" customHeight="1" x14ac:dyDescent="0.25">
      <c r="A4" s="73"/>
      <c r="B4" s="73"/>
      <c r="C4" s="73"/>
      <c r="D4" s="73"/>
      <c r="E4" s="74"/>
      <c r="F4" s="74"/>
      <c r="G4" s="74"/>
      <c r="H4" s="74"/>
      <c r="I4" s="70"/>
      <c r="J4" s="70"/>
      <c r="K4" s="75"/>
      <c r="L4" s="75"/>
    </row>
    <row r="5" spans="1:24" ht="14.25" customHeight="1" x14ac:dyDescent="0.25">
      <c r="A5" s="76"/>
      <c r="B5" s="76"/>
      <c r="C5" s="76"/>
      <c r="D5" s="76"/>
      <c r="E5" s="77"/>
      <c r="F5" s="70"/>
      <c r="G5" s="70"/>
      <c r="H5" s="70"/>
      <c r="I5" s="70"/>
      <c r="J5" s="70"/>
      <c r="K5" s="78"/>
      <c r="L5" s="78"/>
    </row>
    <row r="6" spans="1:24" x14ac:dyDescent="0.25">
      <c r="A6" s="79"/>
      <c r="B6" s="79"/>
      <c r="C6" s="79"/>
      <c r="D6" s="79"/>
      <c r="E6" s="70"/>
      <c r="F6" s="70"/>
      <c r="G6" s="70"/>
      <c r="H6" s="70"/>
      <c r="I6" s="80"/>
      <c r="J6" s="80"/>
      <c r="K6" s="70"/>
      <c r="L6" s="80" t="s">
        <v>2</v>
      </c>
      <c r="M6" s="4" t="s">
        <v>1</v>
      </c>
      <c r="N6" s="4" t="s">
        <v>1</v>
      </c>
      <c r="O6" s="4" t="s">
        <v>1</v>
      </c>
      <c r="P6" s="4" t="s">
        <v>1</v>
      </c>
      <c r="Q6" s="4" t="s">
        <v>1</v>
      </c>
      <c r="R6" s="4" t="s">
        <v>1</v>
      </c>
    </row>
    <row r="7" spans="1:24" x14ac:dyDescent="0.25">
      <c r="A7" s="81"/>
      <c r="B7" s="81"/>
      <c r="C7" s="81"/>
      <c r="D7" s="81"/>
      <c r="E7" s="82"/>
      <c r="F7" s="82"/>
      <c r="G7" s="82"/>
      <c r="H7" s="82"/>
      <c r="I7" s="82"/>
      <c r="J7" s="82"/>
      <c r="K7" s="82"/>
      <c r="L7" s="82"/>
      <c r="M7" s="4"/>
      <c r="N7" s="4"/>
      <c r="O7" s="4"/>
      <c r="P7" s="4"/>
      <c r="Q7" s="4"/>
      <c r="R7" s="4"/>
      <c r="S7" s="4" t="s">
        <v>1</v>
      </c>
      <c r="T7" s="4" t="s">
        <v>1</v>
      </c>
      <c r="U7" s="4" t="s">
        <v>1</v>
      </c>
      <c r="V7" s="4" t="s">
        <v>1</v>
      </c>
      <c r="W7" s="4" t="s">
        <v>1</v>
      </c>
      <c r="X7" s="4" t="s">
        <v>1</v>
      </c>
    </row>
    <row r="8" spans="1:24" x14ac:dyDescent="0.25">
      <c r="A8" s="81"/>
      <c r="B8" s="81"/>
      <c r="C8" s="81"/>
      <c r="D8" s="81"/>
      <c r="E8" s="82"/>
      <c r="F8" s="82"/>
      <c r="G8" s="82"/>
      <c r="H8" s="82"/>
      <c r="I8" s="82"/>
      <c r="J8" s="82"/>
      <c r="K8" s="82"/>
      <c r="L8" s="82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</row>
    <row r="9" spans="1:24" ht="15.75" customHeight="1" x14ac:dyDescent="0.25">
      <c r="A9" s="83" t="s">
        <v>4833</v>
      </c>
      <c r="B9" s="83"/>
      <c r="C9" s="83"/>
      <c r="D9" s="83"/>
      <c r="E9" s="83"/>
      <c r="F9" s="83"/>
      <c r="G9" s="83"/>
      <c r="H9" s="83"/>
      <c r="I9" s="83"/>
      <c r="J9" s="83"/>
      <c r="K9" s="83"/>
      <c r="L9" s="83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</row>
    <row r="10" spans="1:24" ht="15.75" customHeight="1" x14ac:dyDescent="0.25">
      <c r="B10" s="1"/>
      <c r="C10" s="1"/>
      <c r="D10" s="1"/>
      <c r="E10" s="84" t="s">
        <v>4840</v>
      </c>
      <c r="F10" s="84"/>
      <c r="G10" s="84"/>
      <c r="H10" s="8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</row>
    <row r="11" spans="1:24" ht="21" customHeight="1" x14ac:dyDescent="0.25">
      <c r="A11" s="85" t="s">
        <v>4841</v>
      </c>
      <c r="B11" s="60"/>
      <c r="C11" s="60"/>
      <c r="D11" s="60"/>
      <c r="E11" s="60"/>
      <c r="F11" s="60"/>
      <c r="G11" s="60"/>
      <c r="H11" s="60"/>
      <c r="I11" s="60"/>
      <c r="J11" s="60"/>
      <c r="K11" s="60"/>
      <c r="L11" s="60"/>
    </row>
    <row r="12" spans="1:24" x14ac:dyDescent="0.25">
      <c r="A12" s="86" t="s">
        <v>3</v>
      </c>
      <c r="B12" s="86"/>
      <c r="C12" s="86"/>
      <c r="D12" s="86"/>
      <c r="E12" s="86"/>
      <c r="F12" s="86"/>
      <c r="G12" s="86"/>
      <c r="H12" s="86"/>
      <c r="I12" s="86"/>
      <c r="J12" s="86"/>
      <c r="K12" s="86"/>
      <c r="L12" s="86"/>
    </row>
    <row r="13" spans="1:24" x14ac:dyDescent="0.25">
      <c r="A13" s="87"/>
      <c r="B13" s="87"/>
      <c r="C13" s="87"/>
      <c r="D13" s="87"/>
      <c r="E13" s="87"/>
      <c r="F13" s="87"/>
      <c r="G13" s="87"/>
      <c r="H13" s="87"/>
      <c r="I13" s="87"/>
      <c r="J13" s="87"/>
      <c r="K13" s="87"/>
      <c r="L13" s="87"/>
    </row>
    <row r="14" spans="1:24" x14ac:dyDescent="0.25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1:24" ht="26.25" customHeight="1" x14ac:dyDescent="0.25">
      <c r="A15" s="49" t="s">
        <v>4</v>
      </c>
      <c r="B15" s="54" t="s">
        <v>5</v>
      </c>
      <c r="C15" s="55"/>
      <c r="D15" s="56"/>
      <c r="E15" s="49" t="s">
        <v>6</v>
      </c>
      <c r="F15" s="49"/>
      <c r="G15" s="49"/>
      <c r="H15" s="49" t="s">
        <v>7</v>
      </c>
      <c r="I15" s="49" t="s">
        <v>8</v>
      </c>
      <c r="J15" s="45" t="s">
        <v>9</v>
      </c>
      <c r="K15" s="47" t="s">
        <v>10</v>
      </c>
      <c r="L15" s="49" t="s">
        <v>11</v>
      </c>
    </row>
    <row r="16" spans="1:24" ht="32.25" customHeight="1" x14ac:dyDescent="0.25">
      <c r="A16" s="49"/>
      <c r="B16" s="57"/>
      <c r="C16" s="58"/>
      <c r="D16" s="59"/>
      <c r="E16" s="49"/>
      <c r="F16" s="49"/>
      <c r="G16" s="49"/>
      <c r="H16" s="49"/>
      <c r="I16" s="49"/>
      <c r="J16" s="46"/>
      <c r="K16" s="48"/>
      <c r="L16" s="49"/>
    </row>
    <row r="17" spans="1:41" x14ac:dyDescent="0.25">
      <c r="A17" s="6">
        <v>1</v>
      </c>
      <c r="B17" s="50">
        <v>2</v>
      </c>
      <c r="C17" s="51"/>
      <c r="D17" s="52"/>
      <c r="E17" s="53">
        <v>3</v>
      </c>
      <c r="F17" s="53"/>
      <c r="G17" s="53"/>
      <c r="H17" s="7">
        <v>4</v>
      </c>
      <c r="I17" s="7">
        <v>5</v>
      </c>
      <c r="J17" s="7">
        <v>6</v>
      </c>
      <c r="K17" s="7">
        <v>7</v>
      </c>
      <c r="L17" s="6">
        <v>8</v>
      </c>
    </row>
    <row r="18" spans="1:41" x14ac:dyDescent="0.25">
      <c r="A18" s="34" t="s">
        <v>12</v>
      </c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  <c r="AK18" s="8" t="s">
        <v>12</v>
      </c>
    </row>
    <row r="19" spans="1:41" x14ac:dyDescent="0.25">
      <c r="A19" s="35" t="s">
        <v>13</v>
      </c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AK19" s="8"/>
      <c r="AL19" s="9" t="s">
        <v>13</v>
      </c>
    </row>
    <row r="20" spans="1:41" ht="26.25" x14ac:dyDescent="0.25">
      <c r="A20" s="10" t="s">
        <v>14</v>
      </c>
      <c r="B20" s="36" t="s">
        <v>15</v>
      </c>
      <c r="C20" s="37"/>
      <c r="D20" s="38"/>
      <c r="E20" s="39" t="s">
        <v>16</v>
      </c>
      <c r="F20" s="39"/>
      <c r="G20" s="39"/>
      <c r="H20" s="11" t="s">
        <v>17</v>
      </c>
      <c r="I20" s="12">
        <v>0.53400000000000003</v>
      </c>
      <c r="J20" s="13">
        <v>77776.95</v>
      </c>
      <c r="K20" s="13">
        <f>ROUND(I20*J20,2)</f>
        <v>41532.89</v>
      </c>
      <c r="L20" s="14"/>
      <c r="AK20" s="8"/>
      <c r="AL20" s="9"/>
      <c r="AM20" s="4" t="s">
        <v>15</v>
      </c>
      <c r="AN20" s="4" t="s">
        <v>16</v>
      </c>
    </row>
    <row r="21" spans="1:41" x14ac:dyDescent="0.25">
      <c r="A21" s="15"/>
      <c r="B21" s="40"/>
      <c r="C21" s="33"/>
      <c r="D21" s="41"/>
      <c r="E21" s="42" t="s">
        <v>18</v>
      </c>
      <c r="F21" s="43"/>
      <c r="G21" s="44"/>
      <c r="H21" s="15"/>
      <c r="I21" s="15"/>
      <c r="J21" s="16"/>
      <c r="K21" s="16"/>
      <c r="L21" s="17"/>
      <c r="AK21" s="8"/>
      <c r="AL21" s="9"/>
      <c r="AM21" s="4"/>
      <c r="AN21" s="4"/>
      <c r="AO21" s="18" t="s">
        <v>18</v>
      </c>
    </row>
    <row r="22" spans="1:41" x14ac:dyDescent="0.25">
      <c r="A22" s="35" t="s">
        <v>19</v>
      </c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AK22" s="8"/>
      <c r="AL22" s="9" t="s">
        <v>19</v>
      </c>
      <c r="AM22" s="4"/>
      <c r="AN22" s="4"/>
      <c r="AO22" s="18"/>
    </row>
    <row r="23" spans="1:41" ht="26.25" customHeight="1" x14ac:dyDescent="0.25">
      <c r="A23" s="10" t="s">
        <v>20</v>
      </c>
      <c r="B23" s="36" t="s">
        <v>21</v>
      </c>
      <c r="C23" s="37"/>
      <c r="D23" s="38"/>
      <c r="E23" s="36" t="s">
        <v>22</v>
      </c>
      <c r="F23" s="37"/>
      <c r="G23" s="38"/>
      <c r="H23" s="11" t="s">
        <v>17</v>
      </c>
      <c r="I23" s="12">
        <v>0.53400000000000003</v>
      </c>
      <c r="J23" s="13">
        <v>9398.1299999999992</v>
      </c>
      <c r="K23" s="13">
        <f>ROUND(I23*J23,2)</f>
        <v>5018.6000000000004</v>
      </c>
      <c r="L23" s="14"/>
      <c r="AK23" s="8"/>
      <c r="AL23" s="9"/>
      <c r="AM23" s="4" t="s">
        <v>21</v>
      </c>
      <c r="AN23" s="4" t="s">
        <v>22</v>
      </c>
      <c r="AO23" s="18"/>
    </row>
    <row r="24" spans="1:41" x14ac:dyDescent="0.25">
      <c r="A24" s="15"/>
      <c r="B24" s="40"/>
      <c r="C24" s="33"/>
      <c r="D24" s="41"/>
      <c r="E24" s="42" t="s">
        <v>18</v>
      </c>
      <c r="F24" s="43"/>
      <c r="G24" s="44"/>
      <c r="H24" s="15"/>
      <c r="I24" s="15"/>
      <c r="J24" s="16"/>
      <c r="K24" s="16"/>
      <c r="L24" s="17"/>
      <c r="AK24" s="8"/>
      <c r="AL24" s="9"/>
      <c r="AM24" s="4"/>
      <c r="AN24" s="4"/>
      <c r="AO24" s="18" t="s">
        <v>18</v>
      </c>
    </row>
    <row r="25" spans="1:41" ht="15" customHeight="1" x14ac:dyDescent="0.25">
      <c r="A25" s="10" t="s">
        <v>23</v>
      </c>
      <c r="B25" s="36" t="s">
        <v>24</v>
      </c>
      <c r="C25" s="37"/>
      <c r="D25" s="38"/>
      <c r="E25" s="36" t="s">
        <v>25</v>
      </c>
      <c r="F25" s="37"/>
      <c r="G25" s="38"/>
      <c r="H25" s="11" t="s">
        <v>26</v>
      </c>
      <c r="I25" s="19">
        <v>5.34</v>
      </c>
      <c r="J25" s="13">
        <v>21110.21</v>
      </c>
      <c r="K25" s="13">
        <f>ROUND(I25*J25,2)</f>
        <v>112728.52</v>
      </c>
      <c r="L25" s="14"/>
      <c r="AK25" s="8"/>
      <c r="AL25" s="9"/>
      <c r="AM25" s="4" t="s">
        <v>24</v>
      </c>
      <c r="AN25" s="4" t="s">
        <v>25</v>
      </c>
      <c r="AO25" s="18"/>
    </row>
    <row r="26" spans="1:41" x14ac:dyDescent="0.25">
      <c r="A26" s="15"/>
      <c r="B26" s="40"/>
      <c r="C26" s="33"/>
      <c r="D26" s="41"/>
      <c r="E26" s="42" t="s">
        <v>27</v>
      </c>
      <c r="F26" s="43"/>
      <c r="G26" s="44"/>
      <c r="H26" s="15"/>
      <c r="I26" s="15"/>
      <c r="J26" s="16"/>
      <c r="K26" s="16"/>
      <c r="L26" s="17"/>
      <c r="AK26" s="8"/>
      <c r="AL26" s="9"/>
      <c r="AM26" s="4"/>
      <c r="AN26" s="4"/>
      <c r="AO26" s="18" t="s">
        <v>27</v>
      </c>
    </row>
    <row r="27" spans="1:41" x14ac:dyDescent="0.25">
      <c r="A27" s="35" t="s">
        <v>28</v>
      </c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AK27" s="8"/>
      <c r="AL27" s="9" t="s">
        <v>28</v>
      </c>
      <c r="AM27" s="4"/>
      <c r="AN27" s="4"/>
      <c r="AO27" s="18"/>
    </row>
    <row r="28" spans="1:41" x14ac:dyDescent="0.25">
      <c r="A28" s="35" t="s">
        <v>29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AK28" s="8"/>
      <c r="AL28" s="9" t="s">
        <v>29</v>
      </c>
      <c r="AM28" s="4"/>
      <c r="AN28" s="4"/>
      <c r="AO28" s="18"/>
    </row>
    <row r="29" spans="1:41" ht="15" customHeight="1" x14ac:dyDescent="0.25">
      <c r="A29" s="10" t="s">
        <v>30</v>
      </c>
      <c r="B29" s="36" t="s">
        <v>31</v>
      </c>
      <c r="C29" s="37"/>
      <c r="D29" s="38"/>
      <c r="E29" s="36" t="s">
        <v>32</v>
      </c>
      <c r="F29" s="37"/>
      <c r="G29" s="38"/>
      <c r="H29" s="11" t="s">
        <v>33</v>
      </c>
      <c r="I29" s="12">
        <v>0.61199999999999999</v>
      </c>
      <c r="J29" s="13">
        <v>339813.28</v>
      </c>
      <c r="K29" s="13">
        <f>ROUND(I29*J29,2)</f>
        <v>207965.73</v>
      </c>
      <c r="L29" s="14"/>
      <c r="AK29" s="8"/>
      <c r="AL29" s="9"/>
      <c r="AM29" s="4" t="s">
        <v>31</v>
      </c>
      <c r="AN29" s="4" t="s">
        <v>32</v>
      </c>
      <c r="AO29" s="18"/>
    </row>
    <row r="30" spans="1:41" x14ac:dyDescent="0.25">
      <c r="A30" s="15"/>
      <c r="B30" s="40"/>
      <c r="C30" s="33"/>
      <c r="D30" s="41"/>
      <c r="E30" s="42" t="s">
        <v>34</v>
      </c>
      <c r="F30" s="43"/>
      <c r="G30" s="44"/>
      <c r="H30" s="15"/>
      <c r="I30" s="15"/>
      <c r="J30" s="16"/>
      <c r="K30" s="16"/>
      <c r="L30" s="17"/>
      <c r="AK30" s="8"/>
      <c r="AL30" s="9"/>
      <c r="AM30" s="4"/>
      <c r="AN30" s="4"/>
      <c r="AO30" s="18" t="s">
        <v>34</v>
      </c>
    </row>
    <row r="31" spans="1:41" ht="26.25" x14ac:dyDescent="0.25">
      <c r="A31" s="35" t="s">
        <v>35</v>
      </c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AK31" s="8"/>
      <c r="AL31" s="9" t="s">
        <v>35</v>
      </c>
      <c r="AM31" s="4"/>
      <c r="AN31" s="4"/>
      <c r="AO31" s="18"/>
    </row>
    <row r="32" spans="1:41" x14ac:dyDescent="0.25">
      <c r="A32" s="35" t="s">
        <v>36</v>
      </c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AK32" s="8"/>
      <c r="AL32" s="9" t="s">
        <v>36</v>
      </c>
      <c r="AM32" s="4"/>
      <c r="AN32" s="4"/>
      <c r="AO32" s="18"/>
    </row>
    <row r="33" spans="1:41" ht="26.25" customHeight="1" x14ac:dyDescent="0.25">
      <c r="A33" s="10" t="s">
        <v>37</v>
      </c>
      <c r="B33" s="36" t="s">
        <v>38</v>
      </c>
      <c r="C33" s="37"/>
      <c r="D33" s="38"/>
      <c r="E33" s="36" t="s">
        <v>39</v>
      </c>
      <c r="F33" s="37"/>
      <c r="G33" s="38"/>
      <c r="H33" s="11" t="s">
        <v>40</v>
      </c>
      <c r="I33" s="19">
        <v>0.02</v>
      </c>
      <c r="J33" s="13">
        <v>263062</v>
      </c>
      <c r="K33" s="13">
        <f>ROUND(I33*J33,2)</f>
        <v>5261.24</v>
      </c>
      <c r="L33" s="14"/>
      <c r="AK33" s="8"/>
      <c r="AL33" s="9"/>
      <c r="AM33" s="4" t="s">
        <v>38</v>
      </c>
      <c r="AN33" s="4" t="s">
        <v>39</v>
      </c>
      <c r="AO33" s="18"/>
    </row>
    <row r="34" spans="1:41" x14ac:dyDescent="0.25">
      <c r="A34" s="15"/>
      <c r="B34" s="40"/>
      <c r="C34" s="33"/>
      <c r="D34" s="41"/>
      <c r="E34" s="42" t="s">
        <v>41</v>
      </c>
      <c r="F34" s="43"/>
      <c r="G34" s="44"/>
      <c r="H34" s="15"/>
      <c r="I34" s="15"/>
      <c r="J34" s="16"/>
      <c r="K34" s="16"/>
      <c r="L34" s="17"/>
      <c r="AK34" s="8"/>
      <c r="AL34" s="9"/>
      <c r="AM34" s="4"/>
      <c r="AN34" s="4"/>
      <c r="AO34" s="18" t="s">
        <v>41</v>
      </c>
    </row>
    <row r="35" spans="1:41" ht="15" customHeight="1" x14ac:dyDescent="0.25">
      <c r="A35" s="10" t="s">
        <v>42</v>
      </c>
      <c r="B35" s="61" t="s">
        <v>43</v>
      </c>
      <c r="C35" s="62"/>
      <c r="D35" s="63"/>
      <c r="E35" s="61" t="s">
        <v>44</v>
      </c>
      <c r="F35" s="62"/>
      <c r="G35" s="63"/>
      <c r="H35" s="11" t="s">
        <v>45</v>
      </c>
      <c r="I35" s="20">
        <v>0.1008</v>
      </c>
      <c r="J35" s="13">
        <v>19337.400000000001</v>
      </c>
      <c r="K35" s="13">
        <f>ROUND(I35*J35,2)</f>
        <v>1949.21</v>
      </c>
      <c r="L35" s="14"/>
      <c r="AK35" s="8"/>
      <c r="AL35" s="9"/>
      <c r="AM35" s="4" t="s">
        <v>43</v>
      </c>
      <c r="AN35" s="4" t="s">
        <v>44</v>
      </c>
      <c r="AO35" s="18"/>
    </row>
    <row r="36" spans="1:41" ht="15" customHeight="1" x14ac:dyDescent="0.25">
      <c r="A36" s="10" t="s">
        <v>46</v>
      </c>
      <c r="B36" s="36" t="s">
        <v>47</v>
      </c>
      <c r="C36" s="37"/>
      <c r="D36" s="38"/>
      <c r="E36" s="36" t="s">
        <v>48</v>
      </c>
      <c r="F36" s="37"/>
      <c r="G36" s="38"/>
      <c r="H36" s="11" t="s">
        <v>49</v>
      </c>
      <c r="I36" s="20">
        <v>3.2000000000000002E-3</v>
      </c>
      <c r="J36" s="13">
        <v>41387.5</v>
      </c>
      <c r="K36" s="13">
        <f>ROUND(I36*J36,2)</f>
        <v>132.44</v>
      </c>
      <c r="L36" s="14"/>
      <c r="AK36" s="8"/>
      <c r="AL36" s="9"/>
      <c r="AM36" s="4" t="s">
        <v>47</v>
      </c>
      <c r="AN36" s="4" t="s">
        <v>48</v>
      </c>
      <c r="AO36" s="18"/>
    </row>
    <row r="37" spans="1:41" x14ac:dyDescent="0.25">
      <c r="A37" s="15"/>
      <c r="B37" s="40"/>
      <c r="C37" s="33"/>
      <c r="D37" s="41"/>
      <c r="E37" s="42" t="s">
        <v>50</v>
      </c>
      <c r="F37" s="43"/>
      <c r="G37" s="44"/>
      <c r="H37" s="15"/>
      <c r="I37" s="15"/>
      <c r="J37" s="16"/>
      <c r="K37" s="16"/>
      <c r="L37" s="17"/>
      <c r="AK37" s="8"/>
      <c r="AL37" s="9"/>
      <c r="AM37" s="4"/>
      <c r="AN37" s="4"/>
      <c r="AO37" s="18" t="s">
        <v>50</v>
      </c>
    </row>
    <row r="38" spans="1:41" ht="26.25" x14ac:dyDescent="0.25">
      <c r="A38" s="10" t="s">
        <v>51</v>
      </c>
      <c r="B38" s="36" t="s">
        <v>52</v>
      </c>
      <c r="C38" s="37"/>
      <c r="D38" s="38"/>
      <c r="E38" s="39" t="s">
        <v>53</v>
      </c>
      <c r="F38" s="39"/>
      <c r="G38" s="39"/>
      <c r="H38" s="11" t="s">
        <v>54</v>
      </c>
      <c r="I38" s="21">
        <v>4</v>
      </c>
      <c r="J38" s="13">
        <v>93.01</v>
      </c>
      <c r="K38" s="13">
        <f>ROUND(I38*J38,2)</f>
        <v>372.04</v>
      </c>
      <c r="L38" s="14"/>
      <c r="AK38" s="8"/>
      <c r="AL38" s="9"/>
      <c r="AM38" s="4" t="s">
        <v>52</v>
      </c>
      <c r="AN38" s="4" t="s">
        <v>53</v>
      </c>
      <c r="AO38" s="18"/>
    </row>
    <row r="39" spans="1:41" x14ac:dyDescent="0.25">
      <c r="A39" s="35" t="s">
        <v>55</v>
      </c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AK39" s="8"/>
      <c r="AL39" s="9" t="s">
        <v>55</v>
      </c>
      <c r="AM39" s="4"/>
      <c r="AN39" s="4"/>
      <c r="AO39" s="18"/>
    </row>
    <row r="40" spans="1:41" x14ac:dyDescent="0.25">
      <c r="A40" s="10" t="s">
        <v>56</v>
      </c>
      <c r="B40" s="36" t="s">
        <v>57</v>
      </c>
      <c r="C40" s="37"/>
      <c r="D40" s="38"/>
      <c r="E40" s="39" t="s">
        <v>58</v>
      </c>
      <c r="F40" s="39"/>
      <c r="G40" s="39"/>
      <c r="H40" s="11" t="s">
        <v>59</v>
      </c>
      <c r="I40" s="20">
        <v>0.14149999999999999</v>
      </c>
      <c r="J40" s="13">
        <v>7995.12</v>
      </c>
      <c r="K40" s="13">
        <f>ROUND(I40*J40,2)</f>
        <v>1131.31</v>
      </c>
      <c r="L40" s="14"/>
      <c r="AK40" s="8"/>
      <c r="AL40" s="9"/>
      <c r="AM40" s="4" t="s">
        <v>57</v>
      </c>
      <c r="AN40" s="4" t="s">
        <v>58</v>
      </c>
      <c r="AO40" s="18"/>
    </row>
    <row r="41" spans="1:41" x14ac:dyDescent="0.25">
      <c r="A41" s="10" t="s">
        <v>60</v>
      </c>
      <c r="B41" s="36" t="s">
        <v>61</v>
      </c>
      <c r="C41" s="37"/>
      <c r="D41" s="38"/>
      <c r="E41" s="39" t="s">
        <v>62</v>
      </c>
      <c r="F41" s="39"/>
      <c r="G41" s="39"/>
      <c r="H41" s="11" t="s">
        <v>63</v>
      </c>
      <c r="I41" s="21">
        <v>114</v>
      </c>
      <c r="J41" s="13">
        <v>1400.96</v>
      </c>
      <c r="K41" s="13">
        <f>ROUND(I41*J41,2)</f>
        <v>159709.44</v>
      </c>
      <c r="L41" s="14"/>
      <c r="AK41" s="8"/>
      <c r="AL41" s="9"/>
      <c r="AM41" s="4" t="s">
        <v>61</v>
      </c>
      <c r="AN41" s="4" t="s">
        <v>62</v>
      </c>
      <c r="AO41" s="18"/>
    </row>
    <row r="42" spans="1:41" x14ac:dyDescent="0.25">
      <c r="A42" s="10" t="s">
        <v>64</v>
      </c>
      <c r="B42" s="36" t="s">
        <v>65</v>
      </c>
      <c r="C42" s="37"/>
      <c r="D42" s="38"/>
      <c r="E42" s="39" t="s">
        <v>66</v>
      </c>
      <c r="F42" s="39"/>
      <c r="G42" s="39"/>
      <c r="H42" s="11" t="s">
        <v>63</v>
      </c>
      <c r="I42" s="21">
        <v>22</v>
      </c>
      <c r="J42" s="13">
        <v>941.01</v>
      </c>
      <c r="K42" s="13">
        <f>ROUND(I42*J42,2)</f>
        <v>20702.22</v>
      </c>
      <c r="L42" s="14"/>
      <c r="AK42" s="8"/>
      <c r="AL42" s="9"/>
      <c r="AM42" s="4" t="s">
        <v>65</v>
      </c>
      <c r="AN42" s="4" t="s">
        <v>66</v>
      </c>
      <c r="AO42" s="18"/>
    </row>
    <row r="43" spans="1:41" x14ac:dyDescent="0.25">
      <c r="A43" s="10" t="s">
        <v>67</v>
      </c>
      <c r="B43" s="36" t="s">
        <v>68</v>
      </c>
      <c r="C43" s="37"/>
      <c r="D43" s="38"/>
      <c r="E43" s="39" t="s">
        <v>69</v>
      </c>
      <c r="F43" s="39"/>
      <c r="G43" s="39"/>
      <c r="H43" s="11" t="s">
        <v>63</v>
      </c>
      <c r="I43" s="21">
        <v>2</v>
      </c>
      <c r="J43" s="13">
        <v>1072.67</v>
      </c>
      <c r="K43" s="13">
        <f>ROUND(I43*J43,2)</f>
        <v>2145.34</v>
      </c>
      <c r="L43" s="14"/>
      <c r="AK43" s="8"/>
      <c r="AL43" s="9"/>
      <c r="AM43" s="4" t="s">
        <v>68</v>
      </c>
      <c r="AN43" s="4" t="s">
        <v>69</v>
      </c>
      <c r="AO43" s="18"/>
    </row>
    <row r="44" spans="1:41" x14ac:dyDescent="0.25">
      <c r="A44" s="10" t="s">
        <v>70</v>
      </c>
      <c r="B44" s="36" t="s">
        <v>71</v>
      </c>
      <c r="C44" s="37"/>
      <c r="D44" s="38"/>
      <c r="E44" s="39" t="s">
        <v>72</v>
      </c>
      <c r="F44" s="39"/>
      <c r="G44" s="39"/>
      <c r="H44" s="11" t="s">
        <v>63</v>
      </c>
      <c r="I44" s="21">
        <v>16</v>
      </c>
      <c r="J44" s="13">
        <v>1392.53</v>
      </c>
      <c r="K44" s="13">
        <f>ROUND(I44*J44,2)</f>
        <v>22280.48</v>
      </c>
      <c r="L44" s="14"/>
      <c r="AK44" s="8"/>
      <c r="AL44" s="9"/>
      <c r="AM44" s="4" t="s">
        <v>71</v>
      </c>
      <c r="AN44" s="4" t="s">
        <v>72</v>
      </c>
      <c r="AO44" s="18"/>
    </row>
    <row r="45" spans="1:41" x14ac:dyDescent="0.25">
      <c r="A45" s="35" t="s">
        <v>73</v>
      </c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AK45" s="8"/>
      <c r="AL45" s="9" t="s">
        <v>73</v>
      </c>
      <c r="AM45" s="4"/>
      <c r="AN45" s="4"/>
      <c r="AO45" s="18"/>
    </row>
    <row r="46" spans="1:41" ht="26.25" x14ac:dyDescent="0.25">
      <c r="A46" s="10" t="s">
        <v>74</v>
      </c>
      <c r="B46" s="36" t="s">
        <v>75</v>
      </c>
      <c r="C46" s="37"/>
      <c r="D46" s="38"/>
      <c r="E46" s="39" t="s">
        <v>76</v>
      </c>
      <c r="F46" s="39"/>
      <c r="G46" s="39"/>
      <c r="H46" s="11" t="s">
        <v>40</v>
      </c>
      <c r="I46" s="22">
        <v>1.89473</v>
      </c>
      <c r="J46" s="13">
        <v>756273.33</v>
      </c>
      <c r="K46" s="13">
        <f>ROUND(I46*J46,2)</f>
        <v>1432933.77</v>
      </c>
      <c r="L46" s="14"/>
      <c r="AK46" s="8"/>
      <c r="AL46" s="9"/>
      <c r="AM46" s="4" t="s">
        <v>75</v>
      </c>
      <c r="AN46" s="4" t="s">
        <v>76</v>
      </c>
      <c r="AO46" s="18"/>
    </row>
    <row r="47" spans="1:41" x14ac:dyDescent="0.25">
      <c r="A47" s="15"/>
      <c r="B47" s="40"/>
      <c r="C47" s="33"/>
      <c r="D47" s="41"/>
      <c r="E47" s="42" t="s">
        <v>77</v>
      </c>
      <c r="F47" s="43"/>
      <c r="G47" s="44"/>
      <c r="H47" s="15"/>
      <c r="I47" s="15"/>
      <c r="J47" s="16"/>
      <c r="K47" s="16"/>
      <c r="L47" s="17"/>
      <c r="AK47" s="8"/>
      <c r="AL47" s="9"/>
      <c r="AM47" s="4"/>
      <c r="AN47" s="4"/>
      <c r="AO47" s="18" t="s">
        <v>77</v>
      </c>
    </row>
    <row r="48" spans="1:41" ht="26.25" x14ac:dyDescent="0.25">
      <c r="A48" s="10" t="s">
        <v>78</v>
      </c>
      <c r="B48" s="36" t="s">
        <v>79</v>
      </c>
      <c r="C48" s="37"/>
      <c r="D48" s="38"/>
      <c r="E48" s="39" t="s">
        <v>80</v>
      </c>
      <c r="F48" s="39"/>
      <c r="G48" s="39"/>
      <c r="H48" s="11" t="s">
        <v>59</v>
      </c>
      <c r="I48" s="23">
        <v>21.220976</v>
      </c>
      <c r="J48" s="13">
        <v>9212.64</v>
      </c>
      <c r="K48" s="13">
        <v>195501.21</v>
      </c>
      <c r="L48" s="14"/>
      <c r="AK48" s="8"/>
      <c r="AL48" s="9"/>
      <c r="AM48" s="4" t="s">
        <v>79</v>
      </c>
      <c r="AN48" s="4" t="s">
        <v>80</v>
      </c>
      <c r="AO48" s="18"/>
    </row>
    <row r="49" spans="1:41" x14ac:dyDescent="0.25">
      <c r="A49" s="35" t="s">
        <v>81</v>
      </c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AK49" s="8"/>
      <c r="AL49" s="9" t="s">
        <v>81</v>
      </c>
      <c r="AM49" s="4"/>
      <c r="AN49" s="4"/>
      <c r="AO49" s="18"/>
    </row>
    <row r="50" spans="1:41" x14ac:dyDescent="0.25">
      <c r="A50" s="10" t="s">
        <v>82</v>
      </c>
      <c r="B50" s="36" t="s">
        <v>83</v>
      </c>
      <c r="C50" s="37"/>
      <c r="D50" s="38"/>
      <c r="E50" s="39" t="s">
        <v>84</v>
      </c>
      <c r="F50" s="39"/>
      <c r="G50" s="39"/>
      <c r="H50" s="11" t="s">
        <v>40</v>
      </c>
      <c r="I50" s="19">
        <v>1.01</v>
      </c>
      <c r="J50" s="13">
        <v>50053.5</v>
      </c>
      <c r="K50" s="13">
        <v>50554.04</v>
      </c>
      <c r="L50" s="14"/>
      <c r="AK50" s="8"/>
      <c r="AL50" s="9"/>
      <c r="AM50" s="4" t="s">
        <v>83</v>
      </c>
      <c r="AN50" s="4" t="s">
        <v>84</v>
      </c>
      <c r="AO50" s="18"/>
    </row>
    <row r="51" spans="1:41" x14ac:dyDescent="0.25">
      <c r="A51" s="15"/>
      <c r="B51" s="40"/>
      <c r="C51" s="33"/>
      <c r="D51" s="41"/>
      <c r="E51" s="42" t="s">
        <v>85</v>
      </c>
      <c r="F51" s="43"/>
      <c r="G51" s="44"/>
      <c r="H51" s="15"/>
      <c r="I51" s="15"/>
      <c r="J51" s="16"/>
      <c r="K51" s="16"/>
      <c r="L51" s="17"/>
      <c r="AK51" s="8"/>
      <c r="AL51" s="9"/>
      <c r="AM51" s="4"/>
      <c r="AN51" s="4"/>
      <c r="AO51" s="18" t="s">
        <v>85</v>
      </c>
    </row>
    <row r="52" spans="1:41" ht="26.25" x14ac:dyDescent="0.25">
      <c r="A52" s="10" t="s">
        <v>86</v>
      </c>
      <c r="B52" s="36" t="s">
        <v>87</v>
      </c>
      <c r="C52" s="37"/>
      <c r="D52" s="38"/>
      <c r="E52" s="39" t="s">
        <v>88</v>
      </c>
      <c r="F52" s="39"/>
      <c r="G52" s="39"/>
      <c r="H52" s="11" t="s">
        <v>40</v>
      </c>
      <c r="I52" s="19">
        <v>1.01</v>
      </c>
      <c r="J52" s="13">
        <v>193193.09</v>
      </c>
      <c r="K52" s="13">
        <v>195125.02</v>
      </c>
      <c r="L52" s="14"/>
      <c r="AK52" s="8"/>
      <c r="AL52" s="9"/>
      <c r="AM52" s="4" t="s">
        <v>87</v>
      </c>
      <c r="AN52" s="4" t="s">
        <v>88</v>
      </c>
      <c r="AO52" s="18"/>
    </row>
    <row r="53" spans="1:41" x14ac:dyDescent="0.25">
      <c r="A53" s="15"/>
      <c r="B53" s="40"/>
      <c r="C53" s="33"/>
      <c r="D53" s="41"/>
      <c r="E53" s="42" t="s">
        <v>85</v>
      </c>
      <c r="F53" s="43"/>
      <c r="G53" s="44"/>
      <c r="H53" s="15"/>
      <c r="I53" s="15"/>
      <c r="J53" s="16"/>
      <c r="K53" s="16"/>
      <c r="L53" s="17"/>
      <c r="AK53" s="8"/>
      <c r="AL53" s="9"/>
      <c r="AM53" s="4"/>
      <c r="AN53" s="4"/>
      <c r="AO53" s="18" t="s">
        <v>85</v>
      </c>
    </row>
    <row r="54" spans="1:41" ht="26.25" x14ac:dyDescent="0.25">
      <c r="A54" s="10" t="s">
        <v>89</v>
      </c>
      <c r="B54" s="36" t="s">
        <v>90</v>
      </c>
      <c r="C54" s="37"/>
      <c r="D54" s="38"/>
      <c r="E54" s="39" t="s">
        <v>76</v>
      </c>
      <c r="F54" s="39"/>
      <c r="G54" s="39"/>
      <c r="H54" s="11" t="s">
        <v>40</v>
      </c>
      <c r="I54" s="19">
        <v>1.01</v>
      </c>
      <c r="J54" s="13">
        <v>756272.04</v>
      </c>
      <c r="K54" s="13">
        <v>763834.76</v>
      </c>
      <c r="L54" s="14"/>
      <c r="AK54" s="8"/>
      <c r="AL54" s="9"/>
      <c r="AM54" s="4" t="s">
        <v>90</v>
      </c>
      <c r="AN54" s="4" t="s">
        <v>76</v>
      </c>
      <c r="AO54" s="18"/>
    </row>
    <row r="55" spans="1:41" x14ac:dyDescent="0.25">
      <c r="A55" s="15"/>
      <c r="B55" s="40"/>
      <c r="C55" s="33"/>
      <c r="D55" s="41"/>
      <c r="E55" s="42" t="s">
        <v>85</v>
      </c>
      <c r="F55" s="43"/>
      <c r="G55" s="44"/>
      <c r="H55" s="15"/>
      <c r="I55" s="15"/>
      <c r="J55" s="16"/>
      <c r="K55" s="16"/>
      <c r="L55" s="17"/>
      <c r="AK55" s="8"/>
      <c r="AL55" s="9"/>
      <c r="AM55" s="4"/>
      <c r="AN55" s="4"/>
      <c r="AO55" s="18" t="s">
        <v>85</v>
      </c>
    </row>
    <row r="56" spans="1:41" ht="26.25" x14ac:dyDescent="0.25">
      <c r="A56" s="10" t="s">
        <v>91</v>
      </c>
      <c r="B56" s="36" t="s">
        <v>92</v>
      </c>
      <c r="C56" s="37"/>
      <c r="D56" s="38"/>
      <c r="E56" s="39" t="s">
        <v>93</v>
      </c>
      <c r="F56" s="39"/>
      <c r="G56" s="39"/>
      <c r="H56" s="11" t="s">
        <v>59</v>
      </c>
      <c r="I56" s="19">
        <v>11.31</v>
      </c>
      <c r="J56" s="13">
        <v>16236.16</v>
      </c>
      <c r="K56" s="13">
        <v>183630.97</v>
      </c>
      <c r="L56" s="14"/>
      <c r="AK56" s="8"/>
      <c r="AL56" s="9"/>
      <c r="AM56" s="4" t="s">
        <v>92</v>
      </c>
      <c r="AN56" s="4" t="s">
        <v>93</v>
      </c>
      <c r="AO56" s="18"/>
    </row>
    <row r="57" spans="1:41" x14ac:dyDescent="0.25">
      <c r="A57" s="35" t="s">
        <v>94</v>
      </c>
      <c r="B57" s="35"/>
      <c r="C57" s="35"/>
      <c r="D57" s="35"/>
      <c r="E57" s="35"/>
      <c r="F57" s="35"/>
      <c r="G57" s="35"/>
      <c r="H57" s="35"/>
      <c r="I57" s="35"/>
      <c r="J57" s="35"/>
      <c r="K57" s="35"/>
      <c r="L57" s="35"/>
      <c r="AK57" s="8"/>
      <c r="AL57" s="9" t="s">
        <v>94</v>
      </c>
      <c r="AM57" s="4"/>
      <c r="AN57" s="4"/>
      <c r="AO57" s="18"/>
    </row>
    <row r="58" spans="1:41" ht="26.25" x14ac:dyDescent="0.25">
      <c r="A58" s="10" t="s">
        <v>95</v>
      </c>
      <c r="B58" s="36" t="s">
        <v>96</v>
      </c>
      <c r="C58" s="37"/>
      <c r="D58" s="38"/>
      <c r="E58" s="39" t="s">
        <v>97</v>
      </c>
      <c r="F58" s="39"/>
      <c r="G58" s="39"/>
      <c r="H58" s="11" t="s">
        <v>40</v>
      </c>
      <c r="I58" s="24">
        <v>0.4</v>
      </c>
      <c r="J58" s="13">
        <v>4825</v>
      </c>
      <c r="K58" s="13">
        <v>1930</v>
      </c>
      <c r="L58" s="14"/>
      <c r="AK58" s="8"/>
      <c r="AL58" s="9"/>
      <c r="AM58" s="4" t="s">
        <v>96</v>
      </c>
      <c r="AN58" s="4" t="s">
        <v>97</v>
      </c>
      <c r="AO58" s="18"/>
    </row>
    <row r="59" spans="1:41" x14ac:dyDescent="0.25">
      <c r="A59" s="15"/>
      <c r="B59" s="40"/>
      <c r="C59" s="33"/>
      <c r="D59" s="41"/>
      <c r="E59" s="42" t="s">
        <v>98</v>
      </c>
      <c r="F59" s="43"/>
      <c r="G59" s="44"/>
      <c r="H59" s="15"/>
      <c r="I59" s="15"/>
      <c r="J59" s="16"/>
      <c r="K59" s="16"/>
      <c r="L59" s="17"/>
      <c r="AK59" s="8"/>
      <c r="AL59" s="9"/>
      <c r="AM59" s="4"/>
      <c r="AN59" s="4"/>
      <c r="AO59" s="18" t="s">
        <v>98</v>
      </c>
    </row>
    <row r="60" spans="1:41" x14ac:dyDescent="0.25">
      <c r="A60" s="10" t="s">
        <v>99</v>
      </c>
      <c r="B60" s="36" t="s">
        <v>100</v>
      </c>
      <c r="C60" s="37"/>
      <c r="D60" s="38"/>
      <c r="E60" s="39" t="s">
        <v>101</v>
      </c>
      <c r="F60" s="39"/>
      <c r="G60" s="39"/>
      <c r="H60" s="11" t="s">
        <v>40</v>
      </c>
      <c r="I60" s="24">
        <v>0.4</v>
      </c>
      <c r="J60" s="13">
        <v>22621.13</v>
      </c>
      <c r="K60" s="13">
        <v>9048.4500000000007</v>
      </c>
      <c r="L60" s="14"/>
      <c r="AK60" s="8"/>
      <c r="AL60" s="9"/>
      <c r="AM60" s="4" t="s">
        <v>100</v>
      </c>
      <c r="AN60" s="4" t="s">
        <v>101</v>
      </c>
      <c r="AO60" s="18"/>
    </row>
    <row r="61" spans="1:41" x14ac:dyDescent="0.25">
      <c r="A61" s="15"/>
      <c r="B61" s="40"/>
      <c r="C61" s="33"/>
      <c r="D61" s="41"/>
      <c r="E61" s="42" t="s">
        <v>98</v>
      </c>
      <c r="F61" s="43"/>
      <c r="G61" s="44"/>
      <c r="H61" s="15"/>
      <c r="I61" s="15"/>
      <c r="J61" s="16"/>
      <c r="K61" s="16"/>
      <c r="L61" s="17"/>
      <c r="AK61" s="8"/>
      <c r="AL61" s="9"/>
      <c r="AM61" s="4"/>
      <c r="AN61" s="4"/>
      <c r="AO61" s="18" t="s">
        <v>98</v>
      </c>
    </row>
    <row r="62" spans="1:41" x14ac:dyDescent="0.25">
      <c r="A62" s="10" t="s">
        <v>102</v>
      </c>
      <c r="B62" s="36" t="s">
        <v>103</v>
      </c>
      <c r="C62" s="37"/>
      <c r="D62" s="38"/>
      <c r="E62" s="39" t="s">
        <v>104</v>
      </c>
      <c r="F62" s="39"/>
      <c r="G62" s="39"/>
      <c r="H62" s="11" t="s">
        <v>54</v>
      </c>
      <c r="I62" s="24">
        <v>45.6</v>
      </c>
      <c r="J62" s="13">
        <v>147.04</v>
      </c>
      <c r="K62" s="13">
        <v>6705.02</v>
      </c>
      <c r="L62" s="14"/>
      <c r="AK62" s="8"/>
      <c r="AL62" s="9"/>
      <c r="AM62" s="4" t="s">
        <v>103</v>
      </c>
      <c r="AN62" s="4" t="s">
        <v>104</v>
      </c>
      <c r="AO62" s="18"/>
    </row>
    <row r="63" spans="1:41" x14ac:dyDescent="0.25">
      <c r="A63" s="10" t="s">
        <v>105</v>
      </c>
      <c r="B63" s="36" t="s">
        <v>106</v>
      </c>
      <c r="C63" s="37"/>
      <c r="D63" s="38"/>
      <c r="E63" s="39" t="s">
        <v>107</v>
      </c>
      <c r="F63" s="39"/>
      <c r="G63" s="39"/>
      <c r="H63" s="11" t="s">
        <v>54</v>
      </c>
      <c r="I63" s="24">
        <v>46.4</v>
      </c>
      <c r="J63" s="13">
        <v>173.79</v>
      </c>
      <c r="K63" s="13">
        <v>8063.86</v>
      </c>
      <c r="L63" s="14"/>
      <c r="AK63" s="8"/>
      <c r="AL63" s="9"/>
      <c r="AM63" s="4" t="s">
        <v>106</v>
      </c>
      <c r="AN63" s="4" t="s">
        <v>107</v>
      </c>
      <c r="AO63" s="18"/>
    </row>
    <row r="64" spans="1:41" ht="26.25" x14ac:dyDescent="0.25">
      <c r="A64" s="10" t="s">
        <v>108</v>
      </c>
      <c r="B64" s="36" t="s">
        <v>109</v>
      </c>
      <c r="C64" s="37"/>
      <c r="D64" s="38"/>
      <c r="E64" s="39" t="s">
        <v>110</v>
      </c>
      <c r="F64" s="39"/>
      <c r="G64" s="39"/>
      <c r="H64" s="11" t="s">
        <v>40</v>
      </c>
      <c r="I64" s="22">
        <v>0.54008</v>
      </c>
      <c r="J64" s="13">
        <v>216329.43</v>
      </c>
      <c r="K64" s="13">
        <v>116835.2</v>
      </c>
      <c r="L64" s="14"/>
      <c r="AK64" s="8"/>
      <c r="AL64" s="9"/>
      <c r="AM64" s="4" t="s">
        <v>109</v>
      </c>
      <c r="AN64" s="4" t="s">
        <v>110</v>
      </c>
      <c r="AO64" s="18"/>
    </row>
    <row r="65" spans="1:41" x14ac:dyDescent="0.25">
      <c r="A65" s="15"/>
      <c r="B65" s="40"/>
      <c r="C65" s="33"/>
      <c r="D65" s="41"/>
      <c r="E65" s="42" t="s">
        <v>111</v>
      </c>
      <c r="F65" s="43"/>
      <c r="G65" s="44"/>
      <c r="H65" s="15"/>
      <c r="I65" s="15"/>
      <c r="J65" s="16"/>
      <c r="K65" s="16"/>
      <c r="L65" s="17"/>
      <c r="AK65" s="8"/>
      <c r="AL65" s="9"/>
      <c r="AM65" s="4"/>
      <c r="AN65" s="4"/>
      <c r="AO65" s="18" t="s">
        <v>111</v>
      </c>
    </row>
    <row r="66" spans="1:41" x14ac:dyDescent="0.25">
      <c r="A66" s="35" t="s">
        <v>112</v>
      </c>
      <c r="B66" s="35"/>
      <c r="C66" s="35"/>
      <c r="D66" s="35"/>
      <c r="E66" s="35"/>
      <c r="F66" s="35"/>
      <c r="G66" s="35"/>
      <c r="H66" s="35"/>
      <c r="I66" s="35"/>
      <c r="J66" s="35"/>
      <c r="K66" s="35"/>
      <c r="L66" s="35"/>
      <c r="AK66" s="8"/>
      <c r="AL66" s="9" t="s">
        <v>112</v>
      </c>
      <c r="AM66" s="4"/>
      <c r="AN66" s="4"/>
      <c r="AO66" s="18"/>
    </row>
    <row r="67" spans="1:41" ht="26.25" x14ac:dyDescent="0.25">
      <c r="A67" s="10" t="s">
        <v>113</v>
      </c>
      <c r="B67" s="36" t="s">
        <v>114</v>
      </c>
      <c r="C67" s="37"/>
      <c r="D67" s="38"/>
      <c r="E67" s="39" t="s">
        <v>110</v>
      </c>
      <c r="F67" s="39"/>
      <c r="G67" s="39"/>
      <c r="H67" s="11" t="s">
        <v>40</v>
      </c>
      <c r="I67" s="22">
        <v>4.9020000000000001E-2</v>
      </c>
      <c r="J67" s="13">
        <v>216307.02</v>
      </c>
      <c r="K67" s="13">
        <v>10603.37</v>
      </c>
      <c r="L67" s="14"/>
      <c r="AK67" s="8"/>
      <c r="AL67" s="9"/>
      <c r="AM67" s="4" t="s">
        <v>114</v>
      </c>
      <c r="AN67" s="4" t="s">
        <v>110</v>
      </c>
      <c r="AO67" s="18"/>
    </row>
    <row r="68" spans="1:41" x14ac:dyDescent="0.25">
      <c r="A68" s="15"/>
      <c r="B68" s="40"/>
      <c r="C68" s="33"/>
      <c r="D68" s="41"/>
      <c r="E68" s="42" t="s">
        <v>115</v>
      </c>
      <c r="F68" s="43"/>
      <c r="G68" s="44"/>
      <c r="H68" s="15"/>
      <c r="I68" s="15"/>
      <c r="J68" s="16"/>
      <c r="K68" s="16"/>
      <c r="L68" s="17"/>
      <c r="AK68" s="8"/>
      <c r="AL68" s="9"/>
      <c r="AM68" s="4"/>
      <c r="AN68" s="4"/>
      <c r="AO68" s="18" t="s">
        <v>115</v>
      </c>
    </row>
    <row r="69" spans="1:41" x14ac:dyDescent="0.25">
      <c r="A69" s="10" t="s">
        <v>116</v>
      </c>
      <c r="B69" s="36" t="s">
        <v>117</v>
      </c>
      <c r="C69" s="37"/>
      <c r="D69" s="38"/>
      <c r="E69" s="39" t="s">
        <v>118</v>
      </c>
      <c r="F69" s="39"/>
      <c r="G69" s="39"/>
      <c r="H69" s="11" t="s">
        <v>119</v>
      </c>
      <c r="I69" s="24">
        <v>3.9</v>
      </c>
      <c r="J69" s="13">
        <v>254.82</v>
      </c>
      <c r="K69" s="13">
        <v>993.8</v>
      </c>
      <c r="L69" s="14"/>
      <c r="AK69" s="8"/>
      <c r="AL69" s="9"/>
      <c r="AM69" s="4" t="s">
        <v>117</v>
      </c>
      <c r="AN69" s="4" t="s">
        <v>118</v>
      </c>
      <c r="AO69" s="18"/>
    </row>
    <row r="70" spans="1:41" ht="26.25" x14ac:dyDescent="0.25">
      <c r="A70" s="10" t="s">
        <v>120</v>
      </c>
      <c r="B70" s="36" t="s">
        <v>121</v>
      </c>
      <c r="C70" s="37"/>
      <c r="D70" s="38"/>
      <c r="E70" s="39" t="s">
        <v>122</v>
      </c>
      <c r="F70" s="39"/>
      <c r="G70" s="39"/>
      <c r="H70" s="11" t="s">
        <v>119</v>
      </c>
      <c r="I70" s="24">
        <v>3.9</v>
      </c>
      <c r="J70" s="13">
        <v>472.84</v>
      </c>
      <c r="K70" s="13">
        <v>1844.08</v>
      </c>
      <c r="L70" s="14"/>
      <c r="AK70" s="8"/>
      <c r="AL70" s="9"/>
      <c r="AM70" s="4" t="s">
        <v>121</v>
      </c>
      <c r="AN70" s="4" t="s">
        <v>122</v>
      </c>
      <c r="AO70" s="18"/>
    </row>
    <row r="71" spans="1:41" ht="26.25" x14ac:dyDescent="0.25">
      <c r="A71" s="10" t="s">
        <v>123</v>
      </c>
      <c r="B71" s="36" t="s">
        <v>124</v>
      </c>
      <c r="C71" s="37"/>
      <c r="D71" s="38"/>
      <c r="E71" s="39" t="s">
        <v>125</v>
      </c>
      <c r="F71" s="39"/>
      <c r="G71" s="39"/>
      <c r="H71" s="11" t="s">
        <v>59</v>
      </c>
      <c r="I71" s="20">
        <v>0.1482</v>
      </c>
      <c r="J71" s="13">
        <v>8493.18</v>
      </c>
      <c r="K71" s="13">
        <v>1258.69</v>
      </c>
      <c r="L71" s="14"/>
      <c r="AK71" s="8"/>
      <c r="AL71" s="9"/>
      <c r="AM71" s="4" t="s">
        <v>124</v>
      </c>
      <c r="AN71" s="4" t="s">
        <v>125</v>
      </c>
      <c r="AO71" s="18"/>
    </row>
    <row r="72" spans="1:41" x14ac:dyDescent="0.25">
      <c r="A72" s="15"/>
      <c r="B72" s="40"/>
      <c r="C72" s="33"/>
      <c r="D72" s="41"/>
      <c r="E72" s="42" t="s">
        <v>126</v>
      </c>
      <c r="F72" s="43"/>
      <c r="G72" s="44"/>
      <c r="H72" s="15"/>
      <c r="I72" s="15"/>
      <c r="J72" s="16"/>
      <c r="K72" s="16"/>
      <c r="L72" s="17"/>
      <c r="AK72" s="8"/>
      <c r="AL72" s="9"/>
      <c r="AM72" s="4"/>
      <c r="AN72" s="4"/>
      <c r="AO72" s="18" t="s">
        <v>126</v>
      </c>
    </row>
    <row r="73" spans="1:41" x14ac:dyDescent="0.25">
      <c r="A73" s="10" t="s">
        <v>127</v>
      </c>
      <c r="B73" s="36" t="s">
        <v>128</v>
      </c>
      <c r="C73" s="37"/>
      <c r="D73" s="38"/>
      <c r="E73" s="39" t="s">
        <v>129</v>
      </c>
      <c r="F73" s="39"/>
      <c r="G73" s="39"/>
      <c r="H73" s="11" t="s">
        <v>45</v>
      </c>
      <c r="I73" s="20">
        <v>2.8899999999999999E-2</v>
      </c>
      <c r="J73" s="13">
        <v>28405.88</v>
      </c>
      <c r="K73" s="13">
        <v>820.93</v>
      </c>
      <c r="L73" s="14"/>
      <c r="AK73" s="8"/>
      <c r="AL73" s="9"/>
      <c r="AM73" s="4" t="s">
        <v>128</v>
      </c>
      <c r="AN73" s="4" t="s">
        <v>129</v>
      </c>
      <c r="AO73" s="18"/>
    </row>
    <row r="74" spans="1:41" x14ac:dyDescent="0.25">
      <c r="A74" s="35" t="s">
        <v>130</v>
      </c>
      <c r="B74" s="35"/>
      <c r="C74" s="35"/>
      <c r="D74" s="35"/>
      <c r="E74" s="35"/>
      <c r="F74" s="35"/>
      <c r="G74" s="35"/>
      <c r="H74" s="35"/>
      <c r="I74" s="35"/>
      <c r="J74" s="35"/>
      <c r="K74" s="35"/>
      <c r="L74" s="35"/>
      <c r="AK74" s="8"/>
      <c r="AL74" s="9" t="s">
        <v>130</v>
      </c>
      <c r="AM74" s="4"/>
      <c r="AN74" s="4"/>
      <c r="AO74" s="18"/>
    </row>
    <row r="75" spans="1:41" x14ac:dyDescent="0.25">
      <c r="A75" s="10" t="s">
        <v>131</v>
      </c>
      <c r="B75" s="36" t="s">
        <v>132</v>
      </c>
      <c r="C75" s="37"/>
      <c r="D75" s="38"/>
      <c r="E75" s="39" t="s">
        <v>133</v>
      </c>
      <c r="F75" s="39"/>
      <c r="G75" s="39"/>
      <c r="H75" s="11" t="s">
        <v>40</v>
      </c>
      <c r="I75" s="19">
        <v>0.42</v>
      </c>
      <c r="J75" s="13">
        <v>57468.12</v>
      </c>
      <c r="K75" s="13">
        <v>24136.61</v>
      </c>
      <c r="L75" s="14"/>
      <c r="AK75" s="8"/>
      <c r="AL75" s="9"/>
      <c r="AM75" s="4" t="s">
        <v>132</v>
      </c>
      <c r="AN75" s="4" t="s">
        <v>133</v>
      </c>
      <c r="AO75" s="18"/>
    </row>
    <row r="76" spans="1:41" x14ac:dyDescent="0.25">
      <c r="A76" s="15"/>
      <c r="B76" s="40"/>
      <c r="C76" s="33"/>
      <c r="D76" s="41"/>
      <c r="E76" s="42" t="s">
        <v>134</v>
      </c>
      <c r="F76" s="43"/>
      <c r="G76" s="44"/>
      <c r="H76" s="15"/>
      <c r="I76" s="15"/>
      <c r="J76" s="16"/>
      <c r="K76" s="16"/>
      <c r="L76" s="17"/>
      <c r="AK76" s="8"/>
      <c r="AL76" s="9"/>
      <c r="AM76" s="4"/>
      <c r="AN76" s="4"/>
      <c r="AO76" s="18" t="s">
        <v>134</v>
      </c>
    </row>
    <row r="77" spans="1:41" x14ac:dyDescent="0.25">
      <c r="A77" s="10" t="s">
        <v>135</v>
      </c>
      <c r="B77" s="36" t="s">
        <v>136</v>
      </c>
      <c r="C77" s="37"/>
      <c r="D77" s="38"/>
      <c r="E77" s="39" t="s">
        <v>137</v>
      </c>
      <c r="F77" s="39"/>
      <c r="G77" s="39"/>
      <c r="H77" s="11" t="s">
        <v>54</v>
      </c>
      <c r="I77" s="19">
        <v>51.24</v>
      </c>
      <c r="J77" s="13">
        <v>589.89</v>
      </c>
      <c r="K77" s="13">
        <v>30225.96</v>
      </c>
      <c r="L77" s="14"/>
      <c r="AK77" s="8"/>
      <c r="AL77" s="9"/>
      <c r="AM77" s="4" t="s">
        <v>136</v>
      </c>
      <c r="AN77" s="4" t="s">
        <v>137</v>
      </c>
      <c r="AO77" s="18"/>
    </row>
    <row r="78" spans="1:41" x14ac:dyDescent="0.25">
      <c r="A78" s="10" t="s">
        <v>138</v>
      </c>
      <c r="B78" s="36" t="s">
        <v>139</v>
      </c>
      <c r="C78" s="37"/>
      <c r="D78" s="38"/>
      <c r="E78" s="39" t="s">
        <v>140</v>
      </c>
      <c r="F78" s="39"/>
      <c r="G78" s="39"/>
      <c r="H78" s="11" t="s">
        <v>119</v>
      </c>
      <c r="I78" s="21">
        <v>178</v>
      </c>
      <c r="J78" s="13">
        <v>95.68</v>
      </c>
      <c r="K78" s="13">
        <v>17031.04</v>
      </c>
      <c r="L78" s="14"/>
      <c r="AK78" s="8"/>
      <c r="AL78" s="9"/>
      <c r="AM78" s="4" t="s">
        <v>139</v>
      </c>
      <c r="AN78" s="4" t="s">
        <v>140</v>
      </c>
      <c r="AO78" s="18"/>
    </row>
    <row r="79" spans="1:41" x14ac:dyDescent="0.25">
      <c r="A79" s="15"/>
      <c r="B79" s="40"/>
      <c r="C79" s="33"/>
      <c r="D79" s="41"/>
      <c r="E79" s="42" t="s">
        <v>141</v>
      </c>
      <c r="F79" s="43"/>
      <c r="G79" s="44"/>
      <c r="H79" s="15"/>
      <c r="I79" s="15"/>
      <c r="J79" s="16"/>
      <c r="K79" s="16"/>
      <c r="L79" s="17"/>
      <c r="AK79" s="8"/>
      <c r="AL79" s="9"/>
      <c r="AM79" s="4"/>
      <c r="AN79" s="4"/>
      <c r="AO79" s="18" t="s">
        <v>141</v>
      </c>
    </row>
    <row r="80" spans="1:41" ht="26.25" x14ac:dyDescent="0.25">
      <c r="A80" s="10" t="s">
        <v>142</v>
      </c>
      <c r="B80" s="36" t="s">
        <v>143</v>
      </c>
      <c r="C80" s="37"/>
      <c r="D80" s="38"/>
      <c r="E80" s="39" t="s">
        <v>144</v>
      </c>
      <c r="F80" s="39"/>
      <c r="G80" s="39"/>
      <c r="H80" s="11" t="s">
        <v>119</v>
      </c>
      <c r="I80" s="21">
        <v>126</v>
      </c>
      <c r="J80" s="13">
        <v>179.41</v>
      </c>
      <c r="K80" s="13">
        <v>22605.66</v>
      </c>
      <c r="L80" s="14"/>
      <c r="AK80" s="8"/>
      <c r="AL80" s="9"/>
      <c r="AM80" s="4" t="s">
        <v>143</v>
      </c>
      <c r="AN80" s="4" t="s">
        <v>144</v>
      </c>
      <c r="AO80" s="18"/>
    </row>
    <row r="81" spans="1:41" x14ac:dyDescent="0.25">
      <c r="A81" s="35" t="s">
        <v>145</v>
      </c>
      <c r="B81" s="35"/>
      <c r="C81" s="35"/>
      <c r="D81" s="35"/>
      <c r="E81" s="35"/>
      <c r="F81" s="35"/>
      <c r="G81" s="35"/>
      <c r="H81" s="35"/>
      <c r="I81" s="35"/>
      <c r="J81" s="35"/>
      <c r="K81" s="35"/>
      <c r="L81" s="35"/>
      <c r="AK81" s="8"/>
      <c r="AL81" s="9" t="s">
        <v>145</v>
      </c>
      <c r="AM81" s="4"/>
      <c r="AN81" s="4"/>
      <c r="AO81" s="18"/>
    </row>
    <row r="82" spans="1:41" x14ac:dyDescent="0.25">
      <c r="A82" s="35" t="s">
        <v>146</v>
      </c>
      <c r="B82" s="35"/>
      <c r="C82" s="35"/>
      <c r="D82" s="35"/>
      <c r="E82" s="35"/>
      <c r="F82" s="35"/>
      <c r="G82" s="35"/>
      <c r="H82" s="35"/>
      <c r="I82" s="35"/>
      <c r="J82" s="35"/>
      <c r="K82" s="35"/>
      <c r="L82" s="35"/>
      <c r="AK82" s="8"/>
      <c r="AL82" s="9" t="s">
        <v>146</v>
      </c>
      <c r="AM82" s="4"/>
      <c r="AN82" s="4"/>
      <c r="AO82" s="18"/>
    </row>
    <row r="83" spans="1:41" ht="39" x14ac:dyDescent="0.25">
      <c r="A83" s="10" t="s">
        <v>147</v>
      </c>
      <c r="B83" s="36" t="s">
        <v>148</v>
      </c>
      <c r="C83" s="37"/>
      <c r="D83" s="38"/>
      <c r="E83" s="39" t="s">
        <v>149</v>
      </c>
      <c r="F83" s="39"/>
      <c r="G83" s="39"/>
      <c r="H83" s="11" t="s">
        <v>40</v>
      </c>
      <c r="I83" s="22">
        <v>3.3480000000000003E-2</v>
      </c>
      <c r="J83" s="13">
        <v>261084.53</v>
      </c>
      <c r="K83" s="13">
        <v>8741.11</v>
      </c>
      <c r="L83" s="14"/>
      <c r="AK83" s="8"/>
      <c r="AL83" s="9"/>
      <c r="AM83" s="4" t="s">
        <v>148</v>
      </c>
      <c r="AN83" s="4" t="s">
        <v>149</v>
      </c>
      <c r="AO83" s="18"/>
    </row>
    <row r="84" spans="1:41" x14ac:dyDescent="0.25">
      <c r="A84" s="15"/>
      <c r="B84" s="40"/>
      <c r="C84" s="33"/>
      <c r="D84" s="41"/>
      <c r="E84" s="42" t="s">
        <v>150</v>
      </c>
      <c r="F84" s="43"/>
      <c r="G84" s="44"/>
      <c r="H84" s="15"/>
      <c r="I84" s="15"/>
      <c r="J84" s="16"/>
      <c r="K84" s="16"/>
      <c r="L84" s="17"/>
      <c r="AK84" s="8"/>
      <c r="AL84" s="9"/>
      <c r="AM84" s="4"/>
      <c r="AN84" s="4"/>
      <c r="AO84" s="18" t="s">
        <v>150</v>
      </c>
    </row>
    <row r="85" spans="1:41" ht="26.25" x14ac:dyDescent="0.25">
      <c r="A85" s="10" t="s">
        <v>151</v>
      </c>
      <c r="B85" s="36" t="s">
        <v>152</v>
      </c>
      <c r="C85" s="37"/>
      <c r="D85" s="38"/>
      <c r="E85" s="39" t="s">
        <v>153</v>
      </c>
      <c r="F85" s="39"/>
      <c r="G85" s="39"/>
      <c r="H85" s="11" t="s">
        <v>54</v>
      </c>
      <c r="I85" s="12">
        <v>3.3479999999999999</v>
      </c>
      <c r="J85" s="13">
        <v>34560.620000000003</v>
      </c>
      <c r="K85" s="13">
        <v>115708.96</v>
      </c>
      <c r="L85" s="14"/>
      <c r="AK85" s="8"/>
      <c r="AL85" s="9"/>
      <c r="AM85" s="4" t="s">
        <v>152</v>
      </c>
      <c r="AN85" s="4" t="s">
        <v>153</v>
      </c>
      <c r="AO85" s="18"/>
    </row>
    <row r="86" spans="1:41" x14ac:dyDescent="0.25">
      <c r="A86" s="15"/>
      <c r="B86" s="40"/>
      <c r="C86" s="33"/>
      <c r="D86" s="41"/>
      <c r="E86" s="42" t="s">
        <v>154</v>
      </c>
      <c r="F86" s="43"/>
      <c r="G86" s="44"/>
      <c r="H86" s="15"/>
      <c r="I86" s="15"/>
      <c r="J86" s="16"/>
      <c r="K86" s="16"/>
      <c r="L86" s="17"/>
      <c r="AK86" s="8"/>
      <c r="AL86" s="9"/>
      <c r="AM86" s="4"/>
      <c r="AN86" s="4"/>
      <c r="AO86" s="18" t="s">
        <v>154</v>
      </c>
    </row>
    <row r="87" spans="1:41" x14ac:dyDescent="0.25">
      <c r="A87" s="10" t="s">
        <v>155</v>
      </c>
      <c r="B87" s="36" t="s">
        <v>156</v>
      </c>
      <c r="C87" s="37"/>
      <c r="D87" s="38"/>
      <c r="E87" s="39" t="s">
        <v>157</v>
      </c>
      <c r="F87" s="39"/>
      <c r="G87" s="39"/>
      <c r="H87" s="11" t="s">
        <v>33</v>
      </c>
      <c r="I87" s="20">
        <v>2.6303999999999998</v>
      </c>
      <c r="J87" s="13">
        <v>56606.62</v>
      </c>
      <c r="K87" s="13">
        <v>148898.04999999999</v>
      </c>
      <c r="L87" s="14"/>
      <c r="AK87" s="8"/>
      <c r="AL87" s="9"/>
      <c r="AM87" s="4" t="s">
        <v>156</v>
      </c>
      <c r="AN87" s="4" t="s">
        <v>157</v>
      </c>
      <c r="AO87" s="18"/>
    </row>
    <row r="88" spans="1:41" x14ac:dyDescent="0.25">
      <c r="A88" s="15"/>
      <c r="B88" s="40"/>
      <c r="C88" s="33"/>
      <c r="D88" s="41"/>
      <c r="E88" s="42" t="s">
        <v>158</v>
      </c>
      <c r="F88" s="43"/>
      <c r="G88" s="44"/>
      <c r="H88" s="15"/>
      <c r="I88" s="15"/>
      <c r="J88" s="16"/>
      <c r="K88" s="16"/>
      <c r="L88" s="17"/>
      <c r="AK88" s="8"/>
      <c r="AL88" s="9"/>
      <c r="AM88" s="4"/>
      <c r="AN88" s="4"/>
      <c r="AO88" s="18" t="s">
        <v>158</v>
      </c>
    </row>
    <row r="89" spans="1:41" x14ac:dyDescent="0.25">
      <c r="A89" s="10" t="s">
        <v>159</v>
      </c>
      <c r="B89" s="36" t="s">
        <v>160</v>
      </c>
      <c r="C89" s="37"/>
      <c r="D89" s="38"/>
      <c r="E89" s="39" t="s">
        <v>161</v>
      </c>
      <c r="F89" s="39"/>
      <c r="G89" s="39"/>
      <c r="H89" s="11" t="s">
        <v>119</v>
      </c>
      <c r="I89" s="19">
        <v>263.04000000000002</v>
      </c>
      <c r="J89" s="13">
        <v>264.77</v>
      </c>
      <c r="K89" s="13">
        <v>69645.100000000006</v>
      </c>
      <c r="L89" s="14"/>
      <c r="AK89" s="8"/>
      <c r="AL89" s="9"/>
      <c r="AM89" s="4" t="s">
        <v>160</v>
      </c>
      <c r="AN89" s="4" t="s">
        <v>161</v>
      </c>
      <c r="AO89" s="18"/>
    </row>
    <row r="90" spans="1:41" x14ac:dyDescent="0.25">
      <c r="A90" s="15"/>
      <c r="B90" s="40"/>
      <c r="C90" s="33"/>
      <c r="D90" s="41"/>
      <c r="E90" s="42" t="s">
        <v>162</v>
      </c>
      <c r="F90" s="43"/>
      <c r="G90" s="44"/>
      <c r="H90" s="15"/>
      <c r="I90" s="15"/>
      <c r="J90" s="16"/>
      <c r="K90" s="16"/>
      <c r="L90" s="17"/>
      <c r="AK90" s="8"/>
      <c r="AL90" s="9"/>
      <c r="AM90" s="4"/>
      <c r="AN90" s="4"/>
      <c r="AO90" s="18" t="s">
        <v>162</v>
      </c>
    </row>
    <row r="91" spans="1:41" ht="26.25" x14ac:dyDescent="0.25">
      <c r="A91" s="10" t="s">
        <v>163</v>
      </c>
      <c r="B91" s="36" t="s">
        <v>164</v>
      </c>
      <c r="C91" s="37"/>
      <c r="D91" s="38"/>
      <c r="E91" s="39" t="s">
        <v>110</v>
      </c>
      <c r="F91" s="39"/>
      <c r="G91" s="39"/>
      <c r="H91" s="11" t="s">
        <v>40</v>
      </c>
      <c r="I91" s="22">
        <v>0.34605000000000002</v>
      </c>
      <c r="J91" s="13">
        <v>216334.43</v>
      </c>
      <c r="K91" s="13">
        <v>74862.53</v>
      </c>
      <c r="L91" s="14"/>
      <c r="AK91" s="8"/>
      <c r="AL91" s="9"/>
      <c r="AM91" s="4" t="s">
        <v>164</v>
      </c>
      <c r="AN91" s="4" t="s">
        <v>110</v>
      </c>
      <c r="AO91" s="18"/>
    </row>
    <row r="92" spans="1:41" x14ac:dyDescent="0.25">
      <c r="A92" s="15"/>
      <c r="B92" s="40"/>
      <c r="C92" s="33"/>
      <c r="D92" s="41"/>
      <c r="E92" s="42" t="s">
        <v>165</v>
      </c>
      <c r="F92" s="43"/>
      <c r="G92" s="44"/>
      <c r="H92" s="15"/>
      <c r="I92" s="15"/>
      <c r="J92" s="16"/>
      <c r="K92" s="16"/>
      <c r="L92" s="17"/>
      <c r="AK92" s="8"/>
      <c r="AL92" s="9"/>
      <c r="AM92" s="4"/>
      <c r="AN92" s="4"/>
      <c r="AO92" s="18" t="s">
        <v>165</v>
      </c>
    </row>
    <row r="93" spans="1:41" ht="26.25" x14ac:dyDescent="0.25">
      <c r="A93" s="10" t="s">
        <v>166</v>
      </c>
      <c r="B93" s="36" t="s">
        <v>167</v>
      </c>
      <c r="C93" s="37"/>
      <c r="D93" s="38"/>
      <c r="E93" s="39" t="s">
        <v>168</v>
      </c>
      <c r="F93" s="39"/>
      <c r="G93" s="39"/>
      <c r="H93" s="11" t="s">
        <v>40</v>
      </c>
      <c r="I93" s="20">
        <v>0.23039999999999999</v>
      </c>
      <c r="J93" s="13">
        <v>390924.39</v>
      </c>
      <c r="K93" s="13">
        <v>90068.98</v>
      </c>
      <c r="L93" s="14"/>
      <c r="AK93" s="8"/>
      <c r="AL93" s="9"/>
      <c r="AM93" s="4" t="s">
        <v>167</v>
      </c>
      <c r="AN93" s="4" t="s">
        <v>168</v>
      </c>
      <c r="AO93" s="18"/>
    </row>
    <row r="94" spans="1:41" x14ac:dyDescent="0.25">
      <c r="A94" s="15"/>
      <c r="B94" s="40"/>
      <c r="C94" s="33"/>
      <c r="D94" s="41"/>
      <c r="E94" s="42" t="s">
        <v>169</v>
      </c>
      <c r="F94" s="43"/>
      <c r="G94" s="44"/>
      <c r="H94" s="15"/>
      <c r="I94" s="15"/>
      <c r="J94" s="16"/>
      <c r="K94" s="16"/>
      <c r="L94" s="17"/>
      <c r="AK94" s="8"/>
      <c r="AL94" s="9"/>
      <c r="AM94" s="4"/>
      <c r="AN94" s="4"/>
      <c r="AO94" s="18" t="s">
        <v>169</v>
      </c>
    </row>
    <row r="95" spans="1:41" x14ac:dyDescent="0.25">
      <c r="A95" s="10" t="s">
        <v>170</v>
      </c>
      <c r="B95" s="36" t="s">
        <v>171</v>
      </c>
      <c r="C95" s="37"/>
      <c r="D95" s="38"/>
      <c r="E95" s="39" t="s">
        <v>172</v>
      </c>
      <c r="F95" s="39"/>
      <c r="G95" s="39"/>
      <c r="H95" s="11" t="s">
        <v>54</v>
      </c>
      <c r="I95" s="19">
        <v>23.04</v>
      </c>
      <c r="J95" s="13">
        <v>6066.39</v>
      </c>
      <c r="K95" s="13">
        <v>139769.63</v>
      </c>
      <c r="L95" s="14"/>
      <c r="AK95" s="8"/>
      <c r="AL95" s="9"/>
      <c r="AM95" s="4" t="s">
        <v>171</v>
      </c>
      <c r="AN95" s="4" t="s">
        <v>172</v>
      </c>
      <c r="AO95" s="18"/>
    </row>
    <row r="96" spans="1:41" x14ac:dyDescent="0.25">
      <c r="A96" s="35" t="s">
        <v>173</v>
      </c>
      <c r="B96" s="35"/>
      <c r="C96" s="35"/>
      <c r="D96" s="35"/>
      <c r="E96" s="35"/>
      <c r="F96" s="35"/>
      <c r="G96" s="35"/>
      <c r="H96" s="35"/>
      <c r="I96" s="35"/>
      <c r="J96" s="35"/>
      <c r="K96" s="35"/>
      <c r="L96" s="35"/>
      <c r="AK96" s="8"/>
      <c r="AL96" s="9" t="s">
        <v>173</v>
      </c>
      <c r="AM96" s="4"/>
      <c r="AN96" s="4"/>
      <c r="AO96" s="18"/>
    </row>
    <row r="97" spans="1:41" x14ac:dyDescent="0.25">
      <c r="A97" s="10" t="s">
        <v>174</v>
      </c>
      <c r="B97" s="36" t="s">
        <v>175</v>
      </c>
      <c r="C97" s="37"/>
      <c r="D97" s="38"/>
      <c r="E97" s="39" t="s">
        <v>176</v>
      </c>
      <c r="F97" s="39"/>
      <c r="G97" s="39"/>
      <c r="H97" s="11" t="s">
        <v>54</v>
      </c>
      <c r="I97" s="20">
        <v>4.3834</v>
      </c>
      <c r="J97" s="13">
        <v>4169.79</v>
      </c>
      <c r="K97" s="13">
        <v>18277.86</v>
      </c>
      <c r="L97" s="14"/>
      <c r="AK97" s="8"/>
      <c r="AL97" s="9"/>
      <c r="AM97" s="4" t="s">
        <v>175</v>
      </c>
      <c r="AN97" s="4" t="s">
        <v>176</v>
      </c>
      <c r="AO97" s="18"/>
    </row>
    <row r="98" spans="1:41" x14ac:dyDescent="0.25">
      <c r="A98" s="15"/>
      <c r="B98" s="40"/>
      <c r="C98" s="33"/>
      <c r="D98" s="41"/>
      <c r="E98" s="42" t="s">
        <v>177</v>
      </c>
      <c r="F98" s="43"/>
      <c r="G98" s="44"/>
      <c r="H98" s="15"/>
      <c r="I98" s="15"/>
      <c r="J98" s="16"/>
      <c r="K98" s="16"/>
      <c r="L98" s="17"/>
      <c r="AK98" s="8"/>
      <c r="AL98" s="9"/>
      <c r="AM98" s="4"/>
      <c r="AN98" s="4"/>
      <c r="AO98" s="18" t="s">
        <v>177</v>
      </c>
    </row>
    <row r="99" spans="1:41" ht="26.25" x14ac:dyDescent="0.25">
      <c r="A99" s="10" t="s">
        <v>178</v>
      </c>
      <c r="B99" s="36" t="s">
        <v>179</v>
      </c>
      <c r="C99" s="37"/>
      <c r="D99" s="38"/>
      <c r="E99" s="39" t="s">
        <v>180</v>
      </c>
      <c r="F99" s="39"/>
      <c r="G99" s="39"/>
      <c r="H99" s="11" t="s">
        <v>54</v>
      </c>
      <c r="I99" s="20">
        <v>4.3834</v>
      </c>
      <c r="J99" s="13">
        <v>14960.42</v>
      </c>
      <c r="K99" s="13">
        <v>65577.509999999995</v>
      </c>
      <c r="L99" s="14"/>
      <c r="AK99" s="8"/>
      <c r="AL99" s="9"/>
      <c r="AM99" s="4" t="s">
        <v>179</v>
      </c>
      <c r="AN99" s="4" t="s">
        <v>180</v>
      </c>
      <c r="AO99" s="18"/>
    </row>
    <row r="100" spans="1:41" x14ac:dyDescent="0.25">
      <c r="A100" s="15"/>
      <c r="B100" s="40"/>
      <c r="C100" s="33"/>
      <c r="D100" s="41"/>
      <c r="E100" s="42" t="s">
        <v>177</v>
      </c>
      <c r="F100" s="43"/>
      <c r="G100" s="44"/>
      <c r="H100" s="15"/>
      <c r="I100" s="15"/>
      <c r="J100" s="16"/>
      <c r="K100" s="16"/>
      <c r="L100" s="17"/>
      <c r="AK100" s="8"/>
      <c r="AL100" s="9"/>
      <c r="AM100" s="4"/>
      <c r="AN100" s="4"/>
      <c r="AO100" s="18" t="s">
        <v>177</v>
      </c>
    </row>
    <row r="101" spans="1:41" x14ac:dyDescent="0.25">
      <c r="A101" s="10" t="s">
        <v>181</v>
      </c>
      <c r="B101" s="36" t="s">
        <v>182</v>
      </c>
      <c r="C101" s="37"/>
      <c r="D101" s="38"/>
      <c r="E101" s="39" t="s">
        <v>183</v>
      </c>
      <c r="F101" s="39"/>
      <c r="G101" s="39"/>
      <c r="H101" s="11" t="s">
        <v>54</v>
      </c>
      <c r="I101" s="20">
        <v>2.0907</v>
      </c>
      <c r="J101" s="13">
        <v>3987.03</v>
      </c>
      <c r="K101" s="13">
        <v>8335.68</v>
      </c>
      <c r="L101" s="14"/>
      <c r="AK101" s="8"/>
      <c r="AL101" s="9"/>
      <c r="AM101" s="4" t="s">
        <v>182</v>
      </c>
      <c r="AN101" s="4" t="s">
        <v>183</v>
      </c>
      <c r="AO101" s="18"/>
    </row>
    <row r="102" spans="1:41" x14ac:dyDescent="0.25">
      <c r="A102" s="15"/>
      <c r="B102" s="40"/>
      <c r="C102" s="33"/>
      <c r="D102" s="41"/>
      <c r="E102" s="42" t="s">
        <v>184</v>
      </c>
      <c r="F102" s="43"/>
      <c r="G102" s="44"/>
      <c r="H102" s="15"/>
      <c r="I102" s="15"/>
      <c r="J102" s="16"/>
      <c r="K102" s="16"/>
      <c r="L102" s="17"/>
      <c r="AK102" s="8"/>
      <c r="AL102" s="9"/>
      <c r="AM102" s="4"/>
      <c r="AN102" s="4"/>
      <c r="AO102" s="18" t="s">
        <v>184</v>
      </c>
    </row>
    <row r="103" spans="1:41" ht="26.25" x14ac:dyDescent="0.25">
      <c r="A103" s="10" t="s">
        <v>185</v>
      </c>
      <c r="B103" s="36" t="s">
        <v>186</v>
      </c>
      <c r="C103" s="37"/>
      <c r="D103" s="38"/>
      <c r="E103" s="39" t="s">
        <v>187</v>
      </c>
      <c r="F103" s="39"/>
      <c r="G103" s="39"/>
      <c r="H103" s="11" t="s">
        <v>63</v>
      </c>
      <c r="I103" s="21">
        <v>1</v>
      </c>
      <c r="J103" s="13">
        <v>29621.29</v>
      </c>
      <c r="K103" s="13">
        <v>29621.29</v>
      </c>
      <c r="L103" s="14"/>
      <c r="AK103" s="8"/>
      <c r="AL103" s="9"/>
      <c r="AM103" s="4" t="s">
        <v>186</v>
      </c>
      <c r="AN103" s="4" t="s">
        <v>187</v>
      </c>
      <c r="AO103" s="18"/>
    </row>
    <row r="104" spans="1:41" x14ac:dyDescent="0.25">
      <c r="A104" s="10" t="s">
        <v>188</v>
      </c>
      <c r="B104" s="36" t="s">
        <v>189</v>
      </c>
      <c r="C104" s="37"/>
      <c r="D104" s="38"/>
      <c r="E104" s="39" t="s">
        <v>176</v>
      </c>
      <c r="F104" s="39"/>
      <c r="G104" s="39"/>
      <c r="H104" s="11" t="s">
        <v>54</v>
      </c>
      <c r="I104" s="12">
        <v>159.07499999999999</v>
      </c>
      <c r="J104" s="13">
        <v>4169.67</v>
      </c>
      <c r="K104" s="13">
        <v>663290.26</v>
      </c>
      <c r="L104" s="14"/>
      <c r="AK104" s="8"/>
      <c r="AL104" s="9"/>
      <c r="AM104" s="4" t="s">
        <v>189</v>
      </c>
      <c r="AN104" s="4" t="s">
        <v>176</v>
      </c>
      <c r="AO104" s="18"/>
    </row>
    <row r="105" spans="1:41" x14ac:dyDescent="0.25">
      <c r="A105" s="15"/>
      <c r="B105" s="40"/>
      <c r="C105" s="33"/>
      <c r="D105" s="41"/>
      <c r="E105" s="42" t="s">
        <v>190</v>
      </c>
      <c r="F105" s="43"/>
      <c r="G105" s="44"/>
      <c r="H105" s="15"/>
      <c r="I105" s="15"/>
      <c r="J105" s="16"/>
      <c r="K105" s="16"/>
      <c r="L105" s="17"/>
      <c r="AK105" s="8"/>
      <c r="AL105" s="9"/>
      <c r="AM105" s="4"/>
      <c r="AN105" s="4"/>
      <c r="AO105" s="18" t="s">
        <v>190</v>
      </c>
    </row>
    <row r="106" spans="1:41" ht="26.25" x14ac:dyDescent="0.25">
      <c r="A106" s="10" t="s">
        <v>191</v>
      </c>
      <c r="B106" s="36" t="s">
        <v>192</v>
      </c>
      <c r="C106" s="37"/>
      <c r="D106" s="38"/>
      <c r="E106" s="39" t="s">
        <v>193</v>
      </c>
      <c r="F106" s="39"/>
      <c r="G106" s="39"/>
      <c r="H106" s="11" t="s">
        <v>54</v>
      </c>
      <c r="I106" s="12">
        <v>159.07499999999999</v>
      </c>
      <c r="J106" s="13">
        <v>18371.2</v>
      </c>
      <c r="K106" s="13">
        <v>2922398.64</v>
      </c>
      <c r="L106" s="14"/>
      <c r="AK106" s="8"/>
      <c r="AL106" s="9"/>
      <c r="AM106" s="4" t="s">
        <v>192</v>
      </c>
      <c r="AN106" s="4" t="s">
        <v>193</v>
      </c>
      <c r="AO106" s="18"/>
    </row>
    <row r="107" spans="1:41" x14ac:dyDescent="0.25">
      <c r="A107" s="15"/>
      <c r="B107" s="40"/>
      <c r="C107" s="33"/>
      <c r="D107" s="41"/>
      <c r="E107" s="42" t="s">
        <v>190</v>
      </c>
      <c r="F107" s="43"/>
      <c r="G107" s="44"/>
      <c r="H107" s="15"/>
      <c r="I107" s="15"/>
      <c r="J107" s="16"/>
      <c r="K107" s="16"/>
      <c r="L107" s="17"/>
      <c r="AK107" s="8"/>
      <c r="AL107" s="9"/>
      <c r="AM107" s="4"/>
      <c r="AN107" s="4"/>
      <c r="AO107" s="18" t="s">
        <v>190</v>
      </c>
    </row>
    <row r="108" spans="1:41" x14ac:dyDescent="0.25">
      <c r="A108" s="35" t="s">
        <v>194</v>
      </c>
      <c r="B108" s="35"/>
      <c r="C108" s="35"/>
      <c r="D108" s="35"/>
      <c r="E108" s="35"/>
      <c r="F108" s="35"/>
      <c r="G108" s="35"/>
      <c r="H108" s="35"/>
      <c r="I108" s="35"/>
      <c r="J108" s="35"/>
      <c r="K108" s="35"/>
      <c r="L108" s="35"/>
      <c r="AK108" s="8"/>
      <c r="AL108" s="9" t="s">
        <v>194</v>
      </c>
      <c r="AM108" s="4"/>
      <c r="AN108" s="4"/>
      <c r="AO108" s="18"/>
    </row>
    <row r="109" spans="1:41" x14ac:dyDescent="0.25">
      <c r="A109" s="10" t="s">
        <v>195</v>
      </c>
      <c r="B109" s="36" t="s">
        <v>196</v>
      </c>
      <c r="C109" s="37"/>
      <c r="D109" s="38"/>
      <c r="E109" s="39" t="s">
        <v>183</v>
      </c>
      <c r="F109" s="39"/>
      <c r="G109" s="39"/>
      <c r="H109" s="11" t="s">
        <v>54</v>
      </c>
      <c r="I109" s="12">
        <v>23.331</v>
      </c>
      <c r="J109" s="13">
        <v>3987.15</v>
      </c>
      <c r="K109" s="13">
        <v>93024.2</v>
      </c>
      <c r="L109" s="14"/>
      <c r="AK109" s="8"/>
      <c r="AL109" s="9"/>
      <c r="AM109" s="4" t="s">
        <v>196</v>
      </c>
      <c r="AN109" s="4" t="s">
        <v>183</v>
      </c>
      <c r="AO109" s="18"/>
    </row>
    <row r="110" spans="1:41" x14ac:dyDescent="0.25">
      <c r="A110" s="15"/>
      <c r="B110" s="40"/>
      <c r="C110" s="33"/>
      <c r="D110" s="41"/>
      <c r="E110" s="42" t="s">
        <v>197</v>
      </c>
      <c r="F110" s="43"/>
      <c r="G110" s="44"/>
      <c r="H110" s="15"/>
      <c r="I110" s="15"/>
      <c r="J110" s="16"/>
      <c r="K110" s="16"/>
      <c r="L110" s="17"/>
      <c r="AK110" s="8"/>
      <c r="AL110" s="9"/>
      <c r="AM110" s="4"/>
      <c r="AN110" s="4"/>
      <c r="AO110" s="18" t="s">
        <v>197</v>
      </c>
    </row>
    <row r="111" spans="1:41" x14ac:dyDescent="0.25">
      <c r="A111" s="10" t="s">
        <v>198</v>
      </c>
      <c r="B111" s="36" t="s">
        <v>199</v>
      </c>
      <c r="C111" s="37"/>
      <c r="D111" s="38"/>
      <c r="E111" s="39" t="s">
        <v>200</v>
      </c>
      <c r="F111" s="39"/>
      <c r="G111" s="39"/>
      <c r="H111" s="11" t="s">
        <v>54</v>
      </c>
      <c r="I111" s="12">
        <v>24.759</v>
      </c>
      <c r="J111" s="13">
        <v>4892.2</v>
      </c>
      <c r="K111" s="13">
        <v>121125.98</v>
      </c>
      <c r="L111" s="14"/>
      <c r="AK111" s="8"/>
      <c r="AL111" s="9"/>
      <c r="AM111" s="4" t="s">
        <v>199</v>
      </c>
      <c r="AN111" s="4" t="s">
        <v>200</v>
      </c>
      <c r="AO111" s="18"/>
    </row>
    <row r="112" spans="1:41" x14ac:dyDescent="0.25">
      <c r="A112" s="15"/>
      <c r="B112" s="40"/>
      <c r="C112" s="33"/>
      <c r="D112" s="41"/>
      <c r="E112" s="42" t="s">
        <v>201</v>
      </c>
      <c r="F112" s="43"/>
      <c r="G112" s="44"/>
      <c r="H112" s="15"/>
      <c r="I112" s="15"/>
      <c r="J112" s="16"/>
      <c r="K112" s="16"/>
      <c r="L112" s="17"/>
      <c r="AK112" s="8"/>
      <c r="AL112" s="9"/>
      <c r="AM112" s="4"/>
      <c r="AN112" s="4"/>
      <c r="AO112" s="18" t="s">
        <v>201</v>
      </c>
    </row>
    <row r="113" spans="1:41" ht="26.25" x14ac:dyDescent="0.25">
      <c r="A113" s="10" t="s">
        <v>202</v>
      </c>
      <c r="B113" s="36" t="s">
        <v>203</v>
      </c>
      <c r="C113" s="37"/>
      <c r="D113" s="38"/>
      <c r="E113" s="39" t="s">
        <v>187</v>
      </c>
      <c r="F113" s="39"/>
      <c r="G113" s="39"/>
      <c r="H113" s="11" t="s">
        <v>63</v>
      </c>
      <c r="I113" s="21">
        <v>11</v>
      </c>
      <c r="J113" s="13">
        <v>29621.200000000001</v>
      </c>
      <c r="K113" s="13">
        <v>325833.2</v>
      </c>
      <c r="L113" s="14"/>
      <c r="AK113" s="8"/>
      <c r="AL113" s="9"/>
      <c r="AM113" s="4" t="s">
        <v>203</v>
      </c>
      <c r="AN113" s="4" t="s">
        <v>187</v>
      </c>
      <c r="AO113" s="18"/>
    </row>
    <row r="114" spans="1:41" ht="26.25" x14ac:dyDescent="0.25">
      <c r="A114" s="10" t="s">
        <v>204</v>
      </c>
      <c r="B114" s="36" t="s">
        <v>205</v>
      </c>
      <c r="C114" s="37"/>
      <c r="D114" s="38"/>
      <c r="E114" s="39" t="s">
        <v>206</v>
      </c>
      <c r="F114" s="39"/>
      <c r="G114" s="39"/>
      <c r="H114" s="11" t="s">
        <v>63</v>
      </c>
      <c r="I114" s="21">
        <v>9</v>
      </c>
      <c r="J114" s="13">
        <v>48580.35</v>
      </c>
      <c r="K114" s="13">
        <v>437223.15</v>
      </c>
      <c r="L114" s="14"/>
      <c r="AK114" s="8"/>
      <c r="AL114" s="9"/>
      <c r="AM114" s="4" t="s">
        <v>205</v>
      </c>
      <c r="AN114" s="4" t="s">
        <v>206</v>
      </c>
      <c r="AO114" s="18"/>
    </row>
    <row r="115" spans="1:41" ht="26.25" x14ac:dyDescent="0.25">
      <c r="A115" s="10" t="s">
        <v>207</v>
      </c>
      <c r="B115" s="36" t="s">
        <v>208</v>
      </c>
      <c r="C115" s="37"/>
      <c r="D115" s="38"/>
      <c r="E115" s="39" t="s">
        <v>209</v>
      </c>
      <c r="F115" s="39"/>
      <c r="G115" s="39"/>
      <c r="H115" s="11" t="s">
        <v>63</v>
      </c>
      <c r="I115" s="21">
        <v>20</v>
      </c>
      <c r="J115" s="13">
        <v>2779.64</v>
      </c>
      <c r="K115" s="13">
        <v>55592.800000000003</v>
      </c>
      <c r="L115" s="14"/>
      <c r="AK115" s="8"/>
      <c r="AL115" s="9"/>
      <c r="AM115" s="4" t="s">
        <v>208</v>
      </c>
      <c r="AN115" s="4" t="s">
        <v>209</v>
      </c>
      <c r="AO115" s="18"/>
    </row>
    <row r="116" spans="1:41" x14ac:dyDescent="0.25">
      <c r="A116" s="15"/>
      <c r="B116" s="40"/>
      <c r="C116" s="33"/>
      <c r="D116" s="41"/>
      <c r="E116" s="42" t="s">
        <v>210</v>
      </c>
      <c r="F116" s="43"/>
      <c r="G116" s="44"/>
      <c r="H116" s="15"/>
      <c r="I116" s="15"/>
      <c r="J116" s="16"/>
      <c r="K116" s="16"/>
      <c r="L116" s="17"/>
      <c r="AK116" s="8"/>
      <c r="AL116" s="9"/>
      <c r="AM116" s="4"/>
      <c r="AN116" s="4"/>
      <c r="AO116" s="18" t="s">
        <v>210</v>
      </c>
    </row>
    <row r="117" spans="1:41" x14ac:dyDescent="0.25">
      <c r="A117" s="35" t="s">
        <v>211</v>
      </c>
      <c r="B117" s="35"/>
      <c r="C117" s="35"/>
      <c r="D117" s="35"/>
      <c r="E117" s="35"/>
      <c r="F117" s="35"/>
      <c r="G117" s="35"/>
      <c r="H117" s="35"/>
      <c r="I117" s="35"/>
      <c r="J117" s="35"/>
      <c r="K117" s="35"/>
      <c r="L117" s="35"/>
      <c r="AK117" s="8"/>
      <c r="AL117" s="9" t="s">
        <v>211</v>
      </c>
      <c r="AM117" s="4"/>
      <c r="AN117" s="4"/>
      <c r="AO117" s="18"/>
    </row>
    <row r="118" spans="1:41" ht="26.25" x14ac:dyDescent="0.25">
      <c r="A118" s="10" t="s">
        <v>212</v>
      </c>
      <c r="B118" s="36" t="s">
        <v>213</v>
      </c>
      <c r="C118" s="37"/>
      <c r="D118" s="38"/>
      <c r="E118" s="39" t="s">
        <v>214</v>
      </c>
      <c r="F118" s="39"/>
      <c r="G118" s="39"/>
      <c r="H118" s="11" t="s">
        <v>40</v>
      </c>
      <c r="I118" s="23">
        <v>0.26763300000000001</v>
      </c>
      <c r="J118" s="13">
        <v>368270.65</v>
      </c>
      <c r="K118" s="13">
        <v>98561.38</v>
      </c>
      <c r="L118" s="14"/>
      <c r="AK118" s="8"/>
      <c r="AL118" s="9"/>
      <c r="AM118" s="4" t="s">
        <v>213</v>
      </c>
      <c r="AN118" s="4" t="s">
        <v>214</v>
      </c>
      <c r="AO118" s="18"/>
    </row>
    <row r="119" spans="1:41" x14ac:dyDescent="0.25">
      <c r="A119" s="15"/>
      <c r="B119" s="40"/>
      <c r="C119" s="33"/>
      <c r="D119" s="41"/>
      <c r="E119" s="42" t="s">
        <v>215</v>
      </c>
      <c r="F119" s="43"/>
      <c r="G119" s="44"/>
      <c r="H119" s="15"/>
      <c r="I119" s="15"/>
      <c r="J119" s="16"/>
      <c r="K119" s="16"/>
      <c r="L119" s="17"/>
      <c r="AK119" s="8"/>
      <c r="AL119" s="9"/>
      <c r="AM119" s="4"/>
      <c r="AN119" s="4"/>
      <c r="AO119" s="18" t="s">
        <v>215</v>
      </c>
    </row>
    <row r="120" spans="1:41" x14ac:dyDescent="0.25">
      <c r="A120" s="10" t="s">
        <v>216</v>
      </c>
      <c r="B120" s="36" t="s">
        <v>217</v>
      </c>
      <c r="C120" s="37"/>
      <c r="D120" s="38"/>
      <c r="E120" s="39" t="s">
        <v>218</v>
      </c>
      <c r="F120" s="39"/>
      <c r="G120" s="39"/>
      <c r="H120" s="11" t="s">
        <v>54</v>
      </c>
      <c r="I120" s="19">
        <v>26.76</v>
      </c>
      <c r="J120" s="13">
        <v>14954.56</v>
      </c>
      <c r="K120" s="13">
        <v>400184.03</v>
      </c>
      <c r="L120" s="14"/>
      <c r="AK120" s="8"/>
      <c r="AL120" s="9"/>
      <c r="AM120" s="4" t="s">
        <v>217</v>
      </c>
      <c r="AN120" s="4" t="s">
        <v>218</v>
      </c>
      <c r="AO120" s="18"/>
    </row>
    <row r="121" spans="1:41" x14ac:dyDescent="0.25">
      <c r="A121" s="35" t="s">
        <v>219</v>
      </c>
      <c r="B121" s="35"/>
      <c r="C121" s="35"/>
      <c r="D121" s="35"/>
      <c r="E121" s="35"/>
      <c r="F121" s="35"/>
      <c r="G121" s="35"/>
      <c r="H121" s="35"/>
      <c r="I121" s="35"/>
      <c r="J121" s="35"/>
      <c r="K121" s="35"/>
      <c r="L121" s="35"/>
      <c r="AK121" s="8"/>
      <c r="AL121" s="9" t="s">
        <v>219</v>
      </c>
      <c r="AM121" s="4"/>
      <c r="AN121" s="4"/>
      <c r="AO121" s="18"/>
    </row>
    <row r="122" spans="1:41" ht="26.25" x14ac:dyDescent="0.25">
      <c r="A122" s="10" t="s">
        <v>220</v>
      </c>
      <c r="B122" s="36" t="s">
        <v>221</v>
      </c>
      <c r="C122" s="37"/>
      <c r="D122" s="38"/>
      <c r="E122" s="39" t="s">
        <v>222</v>
      </c>
      <c r="F122" s="39"/>
      <c r="G122" s="39"/>
      <c r="H122" s="11" t="s">
        <v>40</v>
      </c>
      <c r="I122" s="12">
        <v>5.6280000000000001</v>
      </c>
      <c r="J122" s="13">
        <v>180026.8</v>
      </c>
      <c r="K122" s="13">
        <v>1013190.83</v>
      </c>
      <c r="L122" s="14"/>
      <c r="AK122" s="8"/>
      <c r="AL122" s="9"/>
      <c r="AM122" s="4" t="s">
        <v>221</v>
      </c>
      <c r="AN122" s="4" t="s">
        <v>222</v>
      </c>
      <c r="AO122" s="18"/>
    </row>
    <row r="123" spans="1:41" x14ac:dyDescent="0.25">
      <c r="A123" s="15"/>
      <c r="B123" s="40"/>
      <c r="C123" s="33"/>
      <c r="D123" s="41"/>
      <c r="E123" s="42" t="s">
        <v>223</v>
      </c>
      <c r="F123" s="43"/>
      <c r="G123" s="44"/>
      <c r="H123" s="15"/>
      <c r="I123" s="15"/>
      <c r="J123" s="16"/>
      <c r="K123" s="16"/>
      <c r="L123" s="17"/>
      <c r="AK123" s="8"/>
      <c r="AL123" s="9"/>
      <c r="AM123" s="4"/>
      <c r="AN123" s="4"/>
      <c r="AO123" s="18" t="s">
        <v>223</v>
      </c>
    </row>
    <row r="124" spans="1:41" ht="26.25" x14ac:dyDescent="0.25">
      <c r="A124" s="10" t="s">
        <v>224</v>
      </c>
      <c r="B124" s="36" t="s">
        <v>225</v>
      </c>
      <c r="C124" s="37"/>
      <c r="D124" s="38"/>
      <c r="E124" s="39" t="s">
        <v>226</v>
      </c>
      <c r="F124" s="39"/>
      <c r="G124" s="39"/>
      <c r="H124" s="11" t="s">
        <v>54</v>
      </c>
      <c r="I124" s="19">
        <v>179.34</v>
      </c>
      <c r="J124" s="13">
        <v>2226.94</v>
      </c>
      <c r="K124" s="13">
        <v>399379.42</v>
      </c>
      <c r="L124" s="14"/>
      <c r="AK124" s="8"/>
      <c r="AL124" s="9"/>
      <c r="AM124" s="4" t="s">
        <v>225</v>
      </c>
      <c r="AN124" s="4" t="s">
        <v>226</v>
      </c>
      <c r="AO124" s="18"/>
    </row>
    <row r="125" spans="1:41" x14ac:dyDescent="0.25">
      <c r="A125" s="15"/>
      <c r="B125" s="40"/>
      <c r="C125" s="33"/>
      <c r="D125" s="41"/>
      <c r="E125" s="42" t="s">
        <v>227</v>
      </c>
      <c r="F125" s="43"/>
      <c r="G125" s="44"/>
      <c r="H125" s="15"/>
      <c r="I125" s="15"/>
      <c r="J125" s="16"/>
      <c r="K125" s="16"/>
      <c r="L125" s="17"/>
      <c r="AK125" s="8"/>
      <c r="AL125" s="9"/>
      <c r="AM125" s="4"/>
      <c r="AN125" s="4"/>
      <c r="AO125" s="18" t="s">
        <v>227</v>
      </c>
    </row>
    <row r="126" spans="1:41" ht="26.25" x14ac:dyDescent="0.25">
      <c r="A126" s="10" t="s">
        <v>228</v>
      </c>
      <c r="B126" s="36" t="s">
        <v>229</v>
      </c>
      <c r="C126" s="37"/>
      <c r="D126" s="38"/>
      <c r="E126" s="39" t="s">
        <v>230</v>
      </c>
      <c r="F126" s="39"/>
      <c r="G126" s="39"/>
      <c r="H126" s="11" t="s">
        <v>54</v>
      </c>
      <c r="I126" s="19">
        <v>383.46</v>
      </c>
      <c r="J126" s="13">
        <v>2108.59</v>
      </c>
      <c r="K126" s="13">
        <v>808559.92</v>
      </c>
      <c r="L126" s="14"/>
      <c r="AK126" s="8"/>
      <c r="AL126" s="9"/>
      <c r="AM126" s="4" t="s">
        <v>229</v>
      </c>
      <c r="AN126" s="4" t="s">
        <v>230</v>
      </c>
      <c r="AO126" s="18"/>
    </row>
    <row r="127" spans="1:41" x14ac:dyDescent="0.25">
      <c r="A127" s="15"/>
      <c r="B127" s="40"/>
      <c r="C127" s="33"/>
      <c r="D127" s="41"/>
      <c r="E127" s="42" t="s">
        <v>231</v>
      </c>
      <c r="F127" s="43"/>
      <c r="G127" s="44"/>
      <c r="H127" s="15"/>
      <c r="I127" s="15"/>
      <c r="J127" s="16"/>
      <c r="K127" s="16"/>
      <c r="L127" s="17"/>
      <c r="AK127" s="8"/>
      <c r="AL127" s="9"/>
      <c r="AM127" s="4"/>
      <c r="AN127" s="4"/>
      <c r="AO127" s="18" t="s">
        <v>231</v>
      </c>
    </row>
    <row r="128" spans="1:41" x14ac:dyDescent="0.25">
      <c r="A128" s="10" t="s">
        <v>232</v>
      </c>
      <c r="B128" s="36" t="s">
        <v>233</v>
      </c>
      <c r="C128" s="37"/>
      <c r="D128" s="38"/>
      <c r="E128" s="39" t="s">
        <v>234</v>
      </c>
      <c r="F128" s="39"/>
      <c r="G128" s="39"/>
      <c r="H128" s="11" t="s">
        <v>119</v>
      </c>
      <c r="I128" s="12">
        <v>3020.9760000000001</v>
      </c>
      <c r="J128" s="13">
        <v>62.59</v>
      </c>
      <c r="K128" s="13">
        <v>189082.89</v>
      </c>
      <c r="L128" s="14"/>
      <c r="AK128" s="8"/>
      <c r="AL128" s="9"/>
      <c r="AM128" s="4" t="s">
        <v>233</v>
      </c>
      <c r="AN128" s="4" t="s">
        <v>234</v>
      </c>
      <c r="AO128" s="18"/>
    </row>
    <row r="129" spans="1:41" x14ac:dyDescent="0.25">
      <c r="A129" s="10" t="s">
        <v>235</v>
      </c>
      <c r="B129" s="36" t="s">
        <v>236</v>
      </c>
      <c r="C129" s="37"/>
      <c r="D129" s="38"/>
      <c r="E129" s="39" t="s">
        <v>237</v>
      </c>
      <c r="F129" s="39"/>
      <c r="G129" s="39"/>
      <c r="H129" s="11" t="s">
        <v>238</v>
      </c>
      <c r="I129" s="21">
        <v>324</v>
      </c>
      <c r="J129" s="13">
        <v>966.79</v>
      </c>
      <c r="K129" s="13">
        <v>313239.96000000002</v>
      </c>
      <c r="L129" s="14"/>
      <c r="AK129" s="8"/>
      <c r="AL129" s="9"/>
      <c r="AM129" s="4" t="s">
        <v>236</v>
      </c>
      <c r="AN129" s="4" t="s">
        <v>237</v>
      </c>
      <c r="AO129" s="18"/>
    </row>
    <row r="130" spans="1:41" x14ac:dyDescent="0.25">
      <c r="A130" s="35" t="s">
        <v>239</v>
      </c>
      <c r="B130" s="35"/>
      <c r="C130" s="35"/>
      <c r="D130" s="35"/>
      <c r="E130" s="35"/>
      <c r="F130" s="35"/>
      <c r="G130" s="35"/>
      <c r="H130" s="35"/>
      <c r="I130" s="35"/>
      <c r="J130" s="35"/>
      <c r="K130" s="35"/>
      <c r="L130" s="35"/>
      <c r="AK130" s="8"/>
      <c r="AL130" s="9" t="s">
        <v>239</v>
      </c>
      <c r="AM130" s="4"/>
      <c r="AN130" s="4"/>
      <c r="AO130" s="18"/>
    </row>
    <row r="131" spans="1:41" ht="39" x14ac:dyDescent="0.25">
      <c r="A131" s="10" t="s">
        <v>240</v>
      </c>
      <c r="B131" s="36" t="s">
        <v>241</v>
      </c>
      <c r="C131" s="37"/>
      <c r="D131" s="38"/>
      <c r="E131" s="39" t="s">
        <v>242</v>
      </c>
      <c r="F131" s="39"/>
      <c r="G131" s="39"/>
      <c r="H131" s="11" t="s">
        <v>40</v>
      </c>
      <c r="I131" s="12">
        <v>9.4779999999999998</v>
      </c>
      <c r="J131" s="13">
        <v>102930.85</v>
      </c>
      <c r="K131" s="13">
        <v>975578.6</v>
      </c>
      <c r="L131" s="14"/>
      <c r="AK131" s="8"/>
      <c r="AL131" s="9"/>
      <c r="AM131" s="4" t="s">
        <v>241</v>
      </c>
      <c r="AN131" s="4" t="s">
        <v>242</v>
      </c>
      <c r="AO131" s="18"/>
    </row>
    <row r="132" spans="1:41" x14ac:dyDescent="0.25">
      <c r="A132" s="15"/>
      <c r="B132" s="40"/>
      <c r="C132" s="33"/>
      <c r="D132" s="41"/>
      <c r="E132" s="42" t="s">
        <v>243</v>
      </c>
      <c r="F132" s="43"/>
      <c r="G132" s="44"/>
      <c r="H132" s="15"/>
      <c r="I132" s="15"/>
      <c r="J132" s="16"/>
      <c r="K132" s="16"/>
      <c r="L132" s="17"/>
      <c r="AK132" s="8"/>
      <c r="AL132" s="9"/>
      <c r="AM132" s="4"/>
      <c r="AN132" s="4"/>
      <c r="AO132" s="18" t="s">
        <v>243</v>
      </c>
    </row>
    <row r="133" spans="1:41" x14ac:dyDescent="0.25">
      <c r="A133" s="10" t="s">
        <v>244</v>
      </c>
      <c r="B133" s="36" t="s">
        <v>245</v>
      </c>
      <c r="C133" s="37"/>
      <c r="D133" s="38"/>
      <c r="E133" s="39" t="s">
        <v>246</v>
      </c>
      <c r="F133" s="39"/>
      <c r="G133" s="39"/>
      <c r="H133" s="11" t="s">
        <v>49</v>
      </c>
      <c r="I133" s="22">
        <v>11.65794</v>
      </c>
      <c r="J133" s="13">
        <v>90795.08</v>
      </c>
      <c r="K133" s="13">
        <v>1058483.5900000001</v>
      </c>
      <c r="L133" s="14"/>
      <c r="AK133" s="8"/>
      <c r="AL133" s="9"/>
      <c r="AM133" s="4" t="s">
        <v>245</v>
      </c>
      <c r="AN133" s="4" t="s">
        <v>246</v>
      </c>
      <c r="AO133" s="18"/>
    </row>
    <row r="134" spans="1:41" ht="26.25" x14ac:dyDescent="0.25">
      <c r="A134" s="10" t="s">
        <v>247</v>
      </c>
      <c r="B134" s="36" t="s">
        <v>248</v>
      </c>
      <c r="C134" s="37"/>
      <c r="D134" s="38"/>
      <c r="E134" s="39" t="s">
        <v>249</v>
      </c>
      <c r="F134" s="39"/>
      <c r="G134" s="39"/>
      <c r="H134" s="11" t="s">
        <v>40</v>
      </c>
      <c r="I134" s="12">
        <v>9.4779999999999998</v>
      </c>
      <c r="J134" s="13">
        <v>61162.73</v>
      </c>
      <c r="K134" s="13">
        <v>579700.35</v>
      </c>
      <c r="L134" s="14"/>
      <c r="AK134" s="8"/>
      <c r="AL134" s="9"/>
      <c r="AM134" s="4" t="s">
        <v>248</v>
      </c>
      <c r="AN134" s="4" t="s">
        <v>249</v>
      </c>
      <c r="AO134" s="18"/>
    </row>
    <row r="135" spans="1:41" x14ac:dyDescent="0.25">
      <c r="A135" s="15"/>
      <c r="B135" s="40"/>
      <c r="C135" s="33"/>
      <c r="D135" s="41"/>
      <c r="E135" s="42" t="s">
        <v>243</v>
      </c>
      <c r="F135" s="43"/>
      <c r="G135" s="44"/>
      <c r="H135" s="15"/>
      <c r="I135" s="15"/>
      <c r="J135" s="16"/>
      <c r="K135" s="16"/>
      <c r="L135" s="17"/>
      <c r="AK135" s="8"/>
      <c r="AL135" s="9"/>
      <c r="AM135" s="4"/>
      <c r="AN135" s="4"/>
      <c r="AO135" s="18" t="s">
        <v>243</v>
      </c>
    </row>
    <row r="136" spans="1:41" x14ac:dyDescent="0.25">
      <c r="A136" s="10" t="s">
        <v>250</v>
      </c>
      <c r="B136" s="36" t="s">
        <v>251</v>
      </c>
      <c r="C136" s="37"/>
      <c r="D136" s="38"/>
      <c r="E136" s="39" t="s">
        <v>252</v>
      </c>
      <c r="F136" s="39"/>
      <c r="G136" s="39"/>
      <c r="H136" s="11" t="s">
        <v>49</v>
      </c>
      <c r="I136" s="22">
        <v>0.18956000000000001</v>
      </c>
      <c r="J136" s="13">
        <v>118396.23</v>
      </c>
      <c r="K136" s="13">
        <v>22443.19</v>
      </c>
      <c r="L136" s="14"/>
      <c r="AK136" s="8"/>
      <c r="AL136" s="9"/>
      <c r="AM136" s="4" t="s">
        <v>251</v>
      </c>
      <c r="AN136" s="4" t="s">
        <v>252</v>
      </c>
      <c r="AO136" s="18"/>
    </row>
    <row r="137" spans="1:41" x14ac:dyDescent="0.25">
      <c r="A137" s="10" t="s">
        <v>253</v>
      </c>
      <c r="B137" s="36" t="s">
        <v>254</v>
      </c>
      <c r="C137" s="37"/>
      <c r="D137" s="38"/>
      <c r="E137" s="39" t="s">
        <v>255</v>
      </c>
      <c r="F137" s="39"/>
      <c r="G137" s="39"/>
      <c r="H137" s="11" t="s">
        <v>49</v>
      </c>
      <c r="I137" s="22">
        <v>0.28433999999999998</v>
      </c>
      <c r="J137" s="13">
        <v>126451.43</v>
      </c>
      <c r="K137" s="13">
        <v>35955.199999999997</v>
      </c>
      <c r="L137" s="14"/>
      <c r="AK137" s="8"/>
      <c r="AL137" s="9"/>
      <c r="AM137" s="4" t="s">
        <v>254</v>
      </c>
      <c r="AN137" s="4" t="s">
        <v>255</v>
      </c>
      <c r="AO137" s="18"/>
    </row>
    <row r="138" spans="1:41" x14ac:dyDescent="0.25">
      <c r="A138" s="35" t="s">
        <v>256</v>
      </c>
      <c r="B138" s="35"/>
      <c r="C138" s="35"/>
      <c r="D138" s="35"/>
      <c r="E138" s="35"/>
      <c r="F138" s="35"/>
      <c r="G138" s="35"/>
      <c r="H138" s="35"/>
      <c r="I138" s="35"/>
      <c r="J138" s="35"/>
      <c r="K138" s="35"/>
      <c r="L138" s="35"/>
      <c r="AK138" s="8"/>
      <c r="AL138" s="9" t="s">
        <v>256</v>
      </c>
      <c r="AM138" s="4"/>
      <c r="AN138" s="4"/>
      <c r="AO138" s="18"/>
    </row>
    <row r="139" spans="1:41" x14ac:dyDescent="0.25">
      <c r="A139" s="35" t="s">
        <v>257</v>
      </c>
      <c r="B139" s="35"/>
      <c r="C139" s="35"/>
      <c r="D139" s="35"/>
      <c r="E139" s="35"/>
      <c r="F139" s="35"/>
      <c r="G139" s="35"/>
      <c r="H139" s="35"/>
      <c r="I139" s="35"/>
      <c r="J139" s="35"/>
      <c r="K139" s="35"/>
      <c r="L139" s="35"/>
      <c r="AK139" s="8"/>
      <c r="AL139" s="9" t="s">
        <v>257</v>
      </c>
      <c r="AM139" s="4"/>
      <c r="AN139" s="4"/>
      <c r="AO139" s="18"/>
    </row>
    <row r="140" spans="1:41" x14ac:dyDescent="0.25">
      <c r="A140" s="10" t="s">
        <v>258</v>
      </c>
      <c r="B140" s="36" t="s">
        <v>259</v>
      </c>
      <c r="C140" s="37"/>
      <c r="D140" s="38"/>
      <c r="E140" s="39" t="s">
        <v>260</v>
      </c>
      <c r="F140" s="39"/>
      <c r="G140" s="39"/>
      <c r="H140" s="11" t="s">
        <v>40</v>
      </c>
      <c r="I140" s="24">
        <v>4.9000000000000004</v>
      </c>
      <c r="J140" s="13">
        <v>57153.27</v>
      </c>
      <c r="K140" s="13">
        <v>280051.02</v>
      </c>
      <c r="L140" s="14"/>
      <c r="AK140" s="8"/>
      <c r="AL140" s="9"/>
      <c r="AM140" s="4" t="s">
        <v>259</v>
      </c>
      <c r="AN140" s="4" t="s">
        <v>260</v>
      </c>
      <c r="AO140" s="18"/>
    </row>
    <row r="141" spans="1:41" x14ac:dyDescent="0.25">
      <c r="A141" s="15"/>
      <c r="B141" s="40"/>
      <c r="C141" s="33"/>
      <c r="D141" s="41"/>
      <c r="E141" s="42" t="s">
        <v>261</v>
      </c>
      <c r="F141" s="43"/>
      <c r="G141" s="44"/>
      <c r="H141" s="15"/>
      <c r="I141" s="15"/>
      <c r="J141" s="16"/>
      <c r="K141" s="16"/>
      <c r="L141" s="17"/>
      <c r="AK141" s="8"/>
      <c r="AL141" s="9"/>
      <c r="AM141" s="4"/>
      <c r="AN141" s="4"/>
      <c r="AO141" s="18" t="s">
        <v>261</v>
      </c>
    </row>
    <row r="142" spans="1:41" ht="26.25" x14ac:dyDescent="0.25">
      <c r="A142" s="10" t="s">
        <v>262</v>
      </c>
      <c r="B142" s="36" t="s">
        <v>263</v>
      </c>
      <c r="C142" s="37"/>
      <c r="D142" s="38"/>
      <c r="E142" s="39" t="s">
        <v>264</v>
      </c>
      <c r="F142" s="39"/>
      <c r="G142" s="39"/>
      <c r="H142" s="11" t="s">
        <v>40</v>
      </c>
      <c r="I142" s="24">
        <v>4.9000000000000004</v>
      </c>
      <c r="J142" s="13">
        <v>7361.11</v>
      </c>
      <c r="K142" s="13">
        <v>36069.440000000002</v>
      </c>
      <c r="L142" s="14"/>
      <c r="AK142" s="8"/>
      <c r="AL142" s="9"/>
      <c r="AM142" s="4" t="s">
        <v>263</v>
      </c>
      <c r="AN142" s="4" t="s">
        <v>264</v>
      </c>
      <c r="AO142" s="18"/>
    </row>
    <row r="143" spans="1:41" x14ac:dyDescent="0.25">
      <c r="A143" s="15"/>
      <c r="B143" s="40"/>
      <c r="C143" s="33"/>
      <c r="D143" s="41"/>
      <c r="E143" s="42" t="s">
        <v>261</v>
      </c>
      <c r="F143" s="43"/>
      <c r="G143" s="44"/>
      <c r="H143" s="15"/>
      <c r="I143" s="15"/>
      <c r="J143" s="16"/>
      <c r="K143" s="16"/>
      <c r="L143" s="17"/>
      <c r="AK143" s="8"/>
      <c r="AL143" s="9"/>
      <c r="AM143" s="4"/>
      <c r="AN143" s="4"/>
      <c r="AO143" s="18" t="s">
        <v>261</v>
      </c>
    </row>
    <row r="144" spans="1:41" x14ac:dyDescent="0.25">
      <c r="A144" s="10" t="s">
        <v>265</v>
      </c>
      <c r="B144" s="36" t="s">
        <v>266</v>
      </c>
      <c r="C144" s="37"/>
      <c r="D144" s="38"/>
      <c r="E144" s="39" t="s">
        <v>267</v>
      </c>
      <c r="F144" s="39"/>
      <c r="G144" s="39"/>
      <c r="H144" s="11" t="s">
        <v>59</v>
      </c>
      <c r="I144" s="12">
        <v>24.986000000000001</v>
      </c>
      <c r="J144" s="13">
        <v>6885.98</v>
      </c>
      <c r="K144" s="13">
        <v>172053.1</v>
      </c>
      <c r="L144" s="14"/>
      <c r="AK144" s="8"/>
      <c r="AL144" s="9"/>
      <c r="AM144" s="4" t="s">
        <v>266</v>
      </c>
      <c r="AN144" s="4" t="s">
        <v>267</v>
      </c>
      <c r="AO144" s="18"/>
    </row>
    <row r="145" spans="1:41" x14ac:dyDescent="0.25">
      <c r="A145" s="15"/>
      <c r="B145" s="40"/>
      <c r="C145" s="33"/>
      <c r="D145" s="41"/>
      <c r="E145" s="42" t="s">
        <v>268</v>
      </c>
      <c r="F145" s="43"/>
      <c r="G145" s="44"/>
      <c r="H145" s="15"/>
      <c r="I145" s="15"/>
      <c r="J145" s="16"/>
      <c r="K145" s="16"/>
      <c r="L145" s="17"/>
      <c r="AK145" s="8"/>
      <c r="AL145" s="9"/>
      <c r="AM145" s="4"/>
      <c r="AN145" s="4"/>
      <c r="AO145" s="18" t="s">
        <v>268</v>
      </c>
    </row>
    <row r="146" spans="1:41" x14ac:dyDescent="0.25">
      <c r="A146" s="10" t="s">
        <v>269</v>
      </c>
      <c r="B146" s="36" t="s">
        <v>270</v>
      </c>
      <c r="C146" s="37"/>
      <c r="D146" s="38"/>
      <c r="E146" s="39" t="s">
        <v>271</v>
      </c>
      <c r="F146" s="39"/>
      <c r="G146" s="39"/>
      <c r="H146" s="11" t="s">
        <v>49</v>
      </c>
      <c r="I146" s="12">
        <v>1.421</v>
      </c>
      <c r="J146" s="13">
        <v>20220.71</v>
      </c>
      <c r="K146" s="13">
        <v>28733.63</v>
      </c>
      <c r="L146" s="14"/>
      <c r="AK146" s="8"/>
      <c r="AL146" s="9"/>
      <c r="AM146" s="4" t="s">
        <v>270</v>
      </c>
      <c r="AN146" s="4" t="s">
        <v>271</v>
      </c>
      <c r="AO146" s="18"/>
    </row>
    <row r="147" spans="1:41" x14ac:dyDescent="0.25">
      <c r="A147" s="15"/>
      <c r="B147" s="40"/>
      <c r="C147" s="33"/>
      <c r="D147" s="41"/>
      <c r="E147" s="42" t="s">
        <v>272</v>
      </c>
      <c r="F147" s="43"/>
      <c r="G147" s="44"/>
      <c r="H147" s="15"/>
      <c r="I147" s="15"/>
      <c r="J147" s="16"/>
      <c r="K147" s="16"/>
      <c r="L147" s="17"/>
      <c r="AK147" s="8"/>
      <c r="AL147" s="9"/>
      <c r="AM147" s="4"/>
      <c r="AN147" s="4"/>
      <c r="AO147" s="18" t="s">
        <v>272</v>
      </c>
    </row>
    <row r="148" spans="1:41" ht="26.25" x14ac:dyDescent="0.25">
      <c r="A148" s="10" t="s">
        <v>273</v>
      </c>
      <c r="B148" s="36" t="s">
        <v>274</v>
      </c>
      <c r="C148" s="37"/>
      <c r="D148" s="38"/>
      <c r="E148" s="39" t="s">
        <v>275</v>
      </c>
      <c r="F148" s="39"/>
      <c r="G148" s="39"/>
      <c r="H148" s="11" t="s">
        <v>54</v>
      </c>
      <c r="I148" s="21">
        <v>490</v>
      </c>
      <c r="J148" s="13">
        <v>242.62</v>
      </c>
      <c r="K148" s="13">
        <v>118883.8</v>
      </c>
      <c r="L148" s="14"/>
      <c r="AK148" s="8"/>
      <c r="AL148" s="9"/>
      <c r="AM148" s="4" t="s">
        <v>274</v>
      </c>
      <c r="AN148" s="4" t="s">
        <v>275</v>
      </c>
      <c r="AO148" s="18"/>
    </row>
    <row r="149" spans="1:41" x14ac:dyDescent="0.25">
      <c r="A149" s="10" t="s">
        <v>276</v>
      </c>
      <c r="B149" s="36" t="s">
        <v>277</v>
      </c>
      <c r="C149" s="37"/>
      <c r="D149" s="38"/>
      <c r="E149" s="39" t="s">
        <v>278</v>
      </c>
      <c r="F149" s="39"/>
      <c r="G149" s="39"/>
      <c r="H149" s="11" t="s">
        <v>40</v>
      </c>
      <c r="I149" s="24">
        <v>4.9000000000000004</v>
      </c>
      <c r="J149" s="13">
        <v>16907.009999999998</v>
      </c>
      <c r="K149" s="13">
        <v>82844.350000000006</v>
      </c>
      <c r="L149" s="14"/>
      <c r="AK149" s="8"/>
      <c r="AL149" s="9"/>
      <c r="AM149" s="4" t="s">
        <v>277</v>
      </c>
      <c r="AN149" s="4" t="s">
        <v>278</v>
      </c>
      <c r="AO149" s="18"/>
    </row>
    <row r="150" spans="1:41" x14ac:dyDescent="0.25">
      <c r="A150" s="15"/>
      <c r="B150" s="40"/>
      <c r="C150" s="33"/>
      <c r="D150" s="41"/>
      <c r="E150" s="42" t="s">
        <v>261</v>
      </c>
      <c r="F150" s="43"/>
      <c r="G150" s="44"/>
      <c r="H150" s="15"/>
      <c r="I150" s="15"/>
      <c r="J150" s="16"/>
      <c r="K150" s="16"/>
      <c r="L150" s="17"/>
      <c r="AK150" s="8"/>
      <c r="AL150" s="9"/>
      <c r="AM150" s="4"/>
      <c r="AN150" s="4"/>
      <c r="AO150" s="18" t="s">
        <v>261</v>
      </c>
    </row>
    <row r="151" spans="1:41" x14ac:dyDescent="0.25">
      <c r="A151" s="35" t="s">
        <v>279</v>
      </c>
      <c r="B151" s="35"/>
      <c r="C151" s="35"/>
      <c r="D151" s="35"/>
      <c r="E151" s="35"/>
      <c r="F151" s="35"/>
      <c r="G151" s="35"/>
      <c r="H151" s="35"/>
      <c r="I151" s="35"/>
      <c r="J151" s="35"/>
      <c r="K151" s="35"/>
      <c r="L151" s="35"/>
      <c r="AK151" s="8"/>
      <c r="AL151" s="9" t="s">
        <v>279</v>
      </c>
      <c r="AM151" s="4"/>
      <c r="AN151" s="4"/>
      <c r="AO151" s="18"/>
    </row>
    <row r="152" spans="1:41" ht="26.25" x14ac:dyDescent="0.25">
      <c r="A152" s="10" t="s">
        <v>280</v>
      </c>
      <c r="B152" s="36" t="s">
        <v>281</v>
      </c>
      <c r="C152" s="37"/>
      <c r="D152" s="38"/>
      <c r="E152" s="39" t="s">
        <v>282</v>
      </c>
      <c r="F152" s="39"/>
      <c r="G152" s="39"/>
      <c r="H152" s="11" t="s">
        <v>40</v>
      </c>
      <c r="I152" s="20">
        <v>4.7100000000000003E-2</v>
      </c>
      <c r="J152" s="13">
        <v>42972.82</v>
      </c>
      <c r="K152" s="13">
        <v>2024.02</v>
      </c>
      <c r="L152" s="14"/>
      <c r="AK152" s="8"/>
      <c r="AL152" s="9"/>
      <c r="AM152" s="4" t="s">
        <v>281</v>
      </c>
      <c r="AN152" s="4" t="s">
        <v>282</v>
      </c>
      <c r="AO152" s="18"/>
    </row>
    <row r="153" spans="1:41" x14ac:dyDescent="0.25">
      <c r="A153" s="15"/>
      <c r="B153" s="40"/>
      <c r="C153" s="33"/>
      <c r="D153" s="41"/>
      <c r="E153" s="42" t="s">
        <v>283</v>
      </c>
      <c r="F153" s="43"/>
      <c r="G153" s="44"/>
      <c r="H153" s="15"/>
      <c r="I153" s="15"/>
      <c r="J153" s="16"/>
      <c r="K153" s="16"/>
      <c r="L153" s="17"/>
      <c r="AK153" s="8"/>
      <c r="AL153" s="9"/>
      <c r="AM153" s="4"/>
      <c r="AN153" s="4"/>
      <c r="AO153" s="18" t="s">
        <v>283</v>
      </c>
    </row>
    <row r="154" spans="1:41" x14ac:dyDescent="0.25">
      <c r="A154" s="10" t="s">
        <v>284</v>
      </c>
      <c r="B154" s="36" t="s">
        <v>285</v>
      </c>
      <c r="C154" s="37"/>
      <c r="D154" s="38"/>
      <c r="E154" s="39" t="s">
        <v>286</v>
      </c>
      <c r="F154" s="39"/>
      <c r="G154" s="39"/>
      <c r="H154" s="11" t="s">
        <v>59</v>
      </c>
      <c r="I154" s="20">
        <v>4.8513000000000002</v>
      </c>
      <c r="J154" s="13">
        <v>16692.240000000002</v>
      </c>
      <c r="K154" s="13">
        <v>80979.06</v>
      </c>
      <c r="L154" s="14"/>
      <c r="AK154" s="8"/>
      <c r="AL154" s="9"/>
      <c r="AM154" s="4" t="s">
        <v>285</v>
      </c>
      <c r="AN154" s="4" t="s">
        <v>286</v>
      </c>
      <c r="AO154" s="18"/>
    </row>
    <row r="155" spans="1:41" x14ac:dyDescent="0.25">
      <c r="A155" s="10" t="s">
        <v>287</v>
      </c>
      <c r="B155" s="36" t="s">
        <v>288</v>
      </c>
      <c r="C155" s="37"/>
      <c r="D155" s="38"/>
      <c r="E155" s="39" t="s">
        <v>289</v>
      </c>
      <c r="F155" s="39"/>
      <c r="G155" s="39"/>
      <c r="H155" s="11" t="s">
        <v>40</v>
      </c>
      <c r="I155" s="20">
        <v>4.7100000000000003E-2</v>
      </c>
      <c r="J155" s="13">
        <v>13437.15</v>
      </c>
      <c r="K155" s="13">
        <v>632.89</v>
      </c>
      <c r="L155" s="14"/>
      <c r="AK155" s="8"/>
      <c r="AL155" s="9"/>
      <c r="AM155" s="4" t="s">
        <v>288</v>
      </c>
      <c r="AN155" s="4" t="s">
        <v>289</v>
      </c>
      <c r="AO155" s="18"/>
    </row>
    <row r="156" spans="1:41" x14ac:dyDescent="0.25">
      <c r="A156" s="15"/>
      <c r="B156" s="40"/>
      <c r="C156" s="33"/>
      <c r="D156" s="41"/>
      <c r="E156" s="42" t="s">
        <v>283</v>
      </c>
      <c r="F156" s="43"/>
      <c r="G156" s="44"/>
      <c r="H156" s="15"/>
      <c r="I156" s="15"/>
      <c r="J156" s="16"/>
      <c r="K156" s="16"/>
      <c r="L156" s="17"/>
      <c r="AK156" s="8"/>
      <c r="AL156" s="9"/>
      <c r="AM156" s="4"/>
      <c r="AN156" s="4"/>
      <c r="AO156" s="18" t="s">
        <v>283</v>
      </c>
    </row>
    <row r="157" spans="1:41" x14ac:dyDescent="0.25">
      <c r="A157" s="10" t="s">
        <v>290</v>
      </c>
      <c r="B157" s="36" t="s">
        <v>291</v>
      </c>
      <c r="C157" s="37"/>
      <c r="D157" s="38"/>
      <c r="E157" s="39" t="s">
        <v>292</v>
      </c>
      <c r="F157" s="39"/>
      <c r="G157" s="39"/>
      <c r="H157" s="11" t="s">
        <v>40</v>
      </c>
      <c r="I157" s="20">
        <v>4.7100000000000003E-2</v>
      </c>
      <c r="J157" s="13">
        <v>52009.55</v>
      </c>
      <c r="K157" s="13">
        <v>2449.65</v>
      </c>
      <c r="L157" s="14"/>
      <c r="AK157" s="8"/>
      <c r="AL157" s="9"/>
      <c r="AM157" s="4" t="s">
        <v>291</v>
      </c>
      <c r="AN157" s="4" t="s">
        <v>292</v>
      </c>
      <c r="AO157" s="18"/>
    </row>
    <row r="158" spans="1:41" x14ac:dyDescent="0.25">
      <c r="A158" s="15"/>
      <c r="B158" s="40"/>
      <c r="C158" s="33"/>
      <c r="D158" s="41"/>
      <c r="E158" s="42" t="s">
        <v>283</v>
      </c>
      <c r="F158" s="43"/>
      <c r="G158" s="44"/>
      <c r="H158" s="15"/>
      <c r="I158" s="15"/>
      <c r="J158" s="16"/>
      <c r="K158" s="16"/>
      <c r="L158" s="17"/>
      <c r="AK158" s="8"/>
      <c r="AL158" s="9"/>
      <c r="AM158" s="4"/>
      <c r="AN158" s="4"/>
      <c r="AO158" s="18" t="s">
        <v>283</v>
      </c>
    </row>
    <row r="159" spans="1:41" ht="26.25" x14ac:dyDescent="0.25">
      <c r="A159" s="10" t="s">
        <v>293</v>
      </c>
      <c r="B159" s="36" t="s">
        <v>294</v>
      </c>
      <c r="C159" s="37"/>
      <c r="D159" s="38"/>
      <c r="E159" s="39" t="s">
        <v>295</v>
      </c>
      <c r="F159" s="39"/>
      <c r="G159" s="39"/>
      <c r="H159" s="11" t="s">
        <v>40</v>
      </c>
      <c r="I159" s="20">
        <v>4.7100000000000003E-2</v>
      </c>
      <c r="J159" s="13">
        <v>3069.43</v>
      </c>
      <c r="K159" s="13">
        <v>144.57</v>
      </c>
      <c r="L159" s="14"/>
      <c r="AK159" s="8"/>
      <c r="AL159" s="9"/>
      <c r="AM159" s="4" t="s">
        <v>294</v>
      </c>
      <c r="AN159" s="4" t="s">
        <v>295</v>
      </c>
      <c r="AO159" s="18"/>
    </row>
    <row r="160" spans="1:41" x14ac:dyDescent="0.25">
      <c r="A160" s="15"/>
      <c r="B160" s="40"/>
      <c r="C160" s="33"/>
      <c r="D160" s="41"/>
      <c r="E160" s="42" t="s">
        <v>283</v>
      </c>
      <c r="F160" s="43"/>
      <c r="G160" s="44"/>
      <c r="H160" s="15"/>
      <c r="I160" s="15"/>
      <c r="J160" s="16"/>
      <c r="K160" s="16"/>
      <c r="L160" s="17"/>
      <c r="AK160" s="8"/>
      <c r="AL160" s="9"/>
      <c r="AM160" s="4"/>
      <c r="AN160" s="4"/>
      <c r="AO160" s="18" t="s">
        <v>283</v>
      </c>
    </row>
    <row r="161" spans="1:41" x14ac:dyDescent="0.25">
      <c r="A161" s="10" t="s">
        <v>296</v>
      </c>
      <c r="B161" s="36" t="s">
        <v>297</v>
      </c>
      <c r="C161" s="37"/>
      <c r="D161" s="38"/>
      <c r="E161" s="39" t="s">
        <v>298</v>
      </c>
      <c r="F161" s="39"/>
      <c r="G161" s="39"/>
      <c r="H161" s="11" t="s">
        <v>59</v>
      </c>
      <c r="I161" s="23">
        <v>0.16814699999999999</v>
      </c>
      <c r="J161" s="13">
        <v>8598.01</v>
      </c>
      <c r="K161" s="13">
        <v>1445.73</v>
      </c>
      <c r="L161" s="14"/>
      <c r="AK161" s="8"/>
      <c r="AL161" s="9"/>
      <c r="AM161" s="4" t="s">
        <v>297</v>
      </c>
      <c r="AN161" s="4" t="s">
        <v>298</v>
      </c>
      <c r="AO161" s="18"/>
    </row>
    <row r="162" spans="1:41" x14ac:dyDescent="0.25">
      <c r="A162" s="15"/>
      <c r="B162" s="40"/>
      <c r="C162" s="33"/>
      <c r="D162" s="41"/>
      <c r="E162" s="42" t="s">
        <v>299</v>
      </c>
      <c r="F162" s="43"/>
      <c r="G162" s="44"/>
      <c r="H162" s="15"/>
      <c r="I162" s="15"/>
      <c r="J162" s="16"/>
      <c r="K162" s="16"/>
      <c r="L162" s="17"/>
      <c r="AK162" s="8"/>
      <c r="AL162" s="9"/>
      <c r="AM162" s="4"/>
      <c r="AN162" s="4"/>
      <c r="AO162" s="18" t="s">
        <v>299</v>
      </c>
    </row>
    <row r="163" spans="1:41" x14ac:dyDescent="0.25">
      <c r="A163" s="10" t="s">
        <v>300</v>
      </c>
      <c r="B163" s="36" t="s">
        <v>301</v>
      </c>
      <c r="C163" s="37"/>
      <c r="D163" s="38"/>
      <c r="E163" s="39" t="s">
        <v>271</v>
      </c>
      <c r="F163" s="39"/>
      <c r="G163" s="39"/>
      <c r="H163" s="11" t="s">
        <v>49</v>
      </c>
      <c r="I163" s="23">
        <v>1.3658999999999999E-2</v>
      </c>
      <c r="J163" s="13">
        <v>20429.02</v>
      </c>
      <c r="K163" s="13">
        <v>279.04000000000002</v>
      </c>
      <c r="L163" s="14"/>
      <c r="AK163" s="8"/>
      <c r="AL163" s="9"/>
      <c r="AM163" s="4" t="s">
        <v>301</v>
      </c>
      <c r="AN163" s="4" t="s">
        <v>271</v>
      </c>
      <c r="AO163" s="18"/>
    </row>
    <row r="164" spans="1:41" x14ac:dyDescent="0.25">
      <c r="A164" s="15"/>
      <c r="B164" s="40"/>
      <c r="C164" s="33"/>
      <c r="D164" s="41"/>
      <c r="E164" s="42" t="s">
        <v>302</v>
      </c>
      <c r="F164" s="43"/>
      <c r="G164" s="44"/>
      <c r="H164" s="15"/>
      <c r="I164" s="15"/>
      <c r="J164" s="16"/>
      <c r="K164" s="16"/>
      <c r="L164" s="17"/>
      <c r="AK164" s="8"/>
      <c r="AL164" s="9"/>
      <c r="AM164" s="4"/>
      <c r="AN164" s="4"/>
      <c r="AO164" s="18" t="s">
        <v>302</v>
      </c>
    </row>
    <row r="165" spans="1:41" ht="26.25" x14ac:dyDescent="0.25">
      <c r="A165" s="10" t="s">
        <v>303</v>
      </c>
      <c r="B165" s="36" t="s">
        <v>304</v>
      </c>
      <c r="C165" s="37"/>
      <c r="D165" s="38"/>
      <c r="E165" s="39" t="s">
        <v>275</v>
      </c>
      <c r="F165" s="39"/>
      <c r="G165" s="39"/>
      <c r="H165" s="11" t="s">
        <v>54</v>
      </c>
      <c r="I165" s="12">
        <v>5.181</v>
      </c>
      <c r="J165" s="13">
        <v>242.55</v>
      </c>
      <c r="K165" s="13">
        <v>1256.6500000000001</v>
      </c>
      <c r="L165" s="14"/>
      <c r="AK165" s="8"/>
      <c r="AL165" s="9"/>
      <c r="AM165" s="4" t="s">
        <v>304</v>
      </c>
      <c r="AN165" s="4" t="s">
        <v>275</v>
      </c>
      <c r="AO165" s="18"/>
    </row>
    <row r="166" spans="1:41" x14ac:dyDescent="0.25">
      <c r="A166" s="15"/>
      <c r="B166" s="40"/>
      <c r="C166" s="33"/>
      <c r="D166" s="41"/>
      <c r="E166" s="42" t="s">
        <v>305</v>
      </c>
      <c r="F166" s="43"/>
      <c r="G166" s="44"/>
      <c r="H166" s="15"/>
      <c r="I166" s="15"/>
      <c r="J166" s="16"/>
      <c r="K166" s="16"/>
      <c r="L166" s="17"/>
      <c r="AK166" s="8"/>
      <c r="AL166" s="9"/>
      <c r="AM166" s="4"/>
      <c r="AN166" s="4"/>
      <c r="AO166" s="18" t="s">
        <v>305</v>
      </c>
    </row>
    <row r="167" spans="1:41" ht="39" x14ac:dyDescent="0.25">
      <c r="A167" s="10" t="s">
        <v>306</v>
      </c>
      <c r="B167" s="36" t="s">
        <v>307</v>
      </c>
      <c r="C167" s="37"/>
      <c r="D167" s="38"/>
      <c r="E167" s="39" t="s">
        <v>308</v>
      </c>
      <c r="F167" s="39"/>
      <c r="G167" s="39"/>
      <c r="H167" s="11" t="s">
        <v>40</v>
      </c>
      <c r="I167" s="19">
        <v>0.67</v>
      </c>
      <c r="J167" s="13">
        <v>272180.82</v>
      </c>
      <c r="K167" s="13">
        <v>182361.15</v>
      </c>
      <c r="L167" s="14"/>
      <c r="AK167" s="8"/>
      <c r="AL167" s="9"/>
      <c r="AM167" s="4" t="s">
        <v>307</v>
      </c>
      <c r="AN167" s="4" t="s">
        <v>308</v>
      </c>
      <c r="AO167" s="18"/>
    </row>
    <row r="168" spans="1:41" x14ac:dyDescent="0.25">
      <c r="A168" s="15"/>
      <c r="B168" s="40"/>
      <c r="C168" s="33"/>
      <c r="D168" s="41"/>
      <c r="E168" s="42" t="s">
        <v>309</v>
      </c>
      <c r="F168" s="43"/>
      <c r="G168" s="44"/>
      <c r="H168" s="15"/>
      <c r="I168" s="15"/>
      <c r="J168" s="16"/>
      <c r="K168" s="16"/>
      <c r="L168" s="17"/>
      <c r="AK168" s="8"/>
      <c r="AL168" s="9"/>
      <c r="AM168" s="4"/>
      <c r="AN168" s="4"/>
      <c r="AO168" s="18" t="s">
        <v>309</v>
      </c>
    </row>
    <row r="169" spans="1:41" x14ac:dyDescent="0.25">
      <c r="A169" s="10" t="s">
        <v>310</v>
      </c>
      <c r="B169" s="36" t="s">
        <v>311</v>
      </c>
      <c r="C169" s="37"/>
      <c r="D169" s="38"/>
      <c r="E169" s="39" t="s">
        <v>312</v>
      </c>
      <c r="F169" s="39"/>
      <c r="G169" s="39"/>
      <c r="H169" s="11" t="s">
        <v>33</v>
      </c>
      <c r="I169" s="19">
        <v>0.84</v>
      </c>
      <c r="J169" s="13">
        <v>36052.980000000003</v>
      </c>
      <c r="K169" s="13">
        <v>30284.5</v>
      </c>
      <c r="L169" s="14"/>
      <c r="AK169" s="8"/>
      <c r="AL169" s="9"/>
      <c r="AM169" s="4" t="s">
        <v>311</v>
      </c>
      <c r="AN169" s="4" t="s">
        <v>312</v>
      </c>
      <c r="AO169" s="18"/>
    </row>
    <row r="170" spans="1:41" x14ac:dyDescent="0.25">
      <c r="A170" s="15"/>
      <c r="B170" s="40"/>
      <c r="C170" s="33"/>
      <c r="D170" s="41"/>
      <c r="E170" s="42" t="s">
        <v>313</v>
      </c>
      <c r="F170" s="43"/>
      <c r="G170" s="44"/>
      <c r="H170" s="15"/>
      <c r="I170" s="15"/>
      <c r="J170" s="16"/>
      <c r="K170" s="16"/>
      <c r="L170" s="17"/>
      <c r="AK170" s="8"/>
      <c r="AL170" s="9"/>
      <c r="AM170" s="4"/>
      <c r="AN170" s="4"/>
      <c r="AO170" s="18" t="s">
        <v>313</v>
      </c>
    </row>
    <row r="171" spans="1:41" x14ac:dyDescent="0.25">
      <c r="A171" s="10" t="s">
        <v>314</v>
      </c>
      <c r="B171" s="36" t="s">
        <v>315</v>
      </c>
      <c r="C171" s="37"/>
      <c r="D171" s="38"/>
      <c r="E171" s="39" t="s">
        <v>316</v>
      </c>
      <c r="F171" s="39"/>
      <c r="G171" s="39"/>
      <c r="H171" s="11" t="s">
        <v>59</v>
      </c>
      <c r="I171" s="20">
        <v>0.13439999999999999</v>
      </c>
      <c r="J171" s="13">
        <v>3558.04</v>
      </c>
      <c r="K171" s="13">
        <v>478.2</v>
      </c>
      <c r="L171" s="14"/>
      <c r="AK171" s="8"/>
      <c r="AL171" s="9"/>
      <c r="AM171" s="4" t="s">
        <v>315</v>
      </c>
      <c r="AN171" s="4" t="s">
        <v>316</v>
      </c>
      <c r="AO171" s="18"/>
    </row>
    <row r="172" spans="1:41" x14ac:dyDescent="0.25">
      <c r="A172" s="10" t="s">
        <v>317</v>
      </c>
      <c r="B172" s="36" t="s">
        <v>318</v>
      </c>
      <c r="C172" s="37"/>
      <c r="D172" s="38"/>
      <c r="E172" s="39" t="s">
        <v>319</v>
      </c>
      <c r="F172" s="39"/>
      <c r="G172" s="39"/>
      <c r="H172" s="11" t="s">
        <v>119</v>
      </c>
      <c r="I172" s="19">
        <v>84.84</v>
      </c>
      <c r="J172" s="13">
        <v>558.85</v>
      </c>
      <c r="K172" s="13">
        <v>47412.83</v>
      </c>
      <c r="L172" s="14"/>
      <c r="AK172" s="8"/>
      <c r="AL172" s="9"/>
      <c r="AM172" s="4" t="s">
        <v>318</v>
      </c>
      <c r="AN172" s="4" t="s">
        <v>319</v>
      </c>
      <c r="AO172" s="18"/>
    </row>
    <row r="173" spans="1:41" x14ac:dyDescent="0.25">
      <c r="A173" s="35" t="s">
        <v>320</v>
      </c>
      <c r="B173" s="35"/>
      <c r="C173" s="35"/>
      <c r="D173" s="35"/>
      <c r="E173" s="35"/>
      <c r="F173" s="35"/>
      <c r="G173" s="35"/>
      <c r="H173" s="35"/>
      <c r="I173" s="35"/>
      <c r="J173" s="35"/>
      <c r="K173" s="35"/>
      <c r="L173" s="35"/>
      <c r="AK173" s="8"/>
      <c r="AL173" s="9" t="s">
        <v>320</v>
      </c>
      <c r="AM173" s="4"/>
      <c r="AN173" s="4"/>
      <c r="AO173" s="18"/>
    </row>
    <row r="174" spans="1:41" x14ac:dyDescent="0.25">
      <c r="A174" s="10" t="s">
        <v>321</v>
      </c>
      <c r="B174" s="36" t="s">
        <v>322</v>
      </c>
      <c r="C174" s="37"/>
      <c r="D174" s="38"/>
      <c r="E174" s="39" t="s">
        <v>323</v>
      </c>
      <c r="F174" s="39"/>
      <c r="G174" s="39"/>
      <c r="H174" s="11" t="s">
        <v>40</v>
      </c>
      <c r="I174" s="19">
        <v>3.08</v>
      </c>
      <c r="J174" s="13">
        <v>57573.17</v>
      </c>
      <c r="K174" s="13">
        <v>177325.36</v>
      </c>
      <c r="L174" s="14"/>
      <c r="AK174" s="8"/>
      <c r="AL174" s="9"/>
      <c r="AM174" s="4" t="s">
        <v>322</v>
      </c>
      <c r="AN174" s="4" t="s">
        <v>323</v>
      </c>
      <c r="AO174" s="18"/>
    </row>
    <row r="175" spans="1:41" x14ac:dyDescent="0.25">
      <c r="A175" s="15"/>
      <c r="B175" s="40"/>
      <c r="C175" s="33"/>
      <c r="D175" s="41"/>
      <c r="E175" s="42" t="s">
        <v>324</v>
      </c>
      <c r="F175" s="43"/>
      <c r="G175" s="44"/>
      <c r="H175" s="15"/>
      <c r="I175" s="15"/>
      <c r="J175" s="16"/>
      <c r="K175" s="16"/>
      <c r="L175" s="17"/>
      <c r="AK175" s="8"/>
      <c r="AL175" s="9"/>
      <c r="AM175" s="4"/>
      <c r="AN175" s="4"/>
      <c r="AO175" s="18" t="s">
        <v>324</v>
      </c>
    </row>
    <row r="176" spans="1:41" x14ac:dyDescent="0.25">
      <c r="A176" s="10" t="s">
        <v>325</v>
      </c>
      <c r="B176" s="36" t="s">
        <v>326</v>
      </c>
      <c r="C176" s="37"/>
      <c r="D176" s="38"/>
      <c r="E176" s="39" t="s">
        <v>327</v>
      </c>
      <c r="F176" s="39"/>
      <c r="G176" s="39"/>
      <c r="H176" s="11" t="s">
        <v>328</v>
      </c>
      <c r="I176" s="21">
        <v>154</v>
      </c>
      <c r="J176" s="13">
        <v>194.72</v>
      </c>
      <c r="K176" s="13">
        <v>29986.880000000001</v>
      </c>
      <c r="L176" s="14"/>
      <c r="AK176" s="8"/>
      <c r="AL176" s="9"/>
      <c r="AM176" s="4" t="s">
        <v>326</v>
      </c>
      <c r="AN176" s="4" t="s">
        <v>327</v>
      </c>
      <c r="AO176" s="18"/>
    </row>
    <row r="177" spans="1:41" ht="39" x14ac:dyDescent="0.25">
      <c r="A177" s="10" t="s">
        <v>329</v>
      </c>
      <c r="B177" s="36" t="s">
        <v>330</v>
      </c>
      <c r="C177" s="37"/>
      <c r="D177" s="38"/>
      <c r="E177" s="39" t="s">
        <v>331</v>
      </c>
      <c r="F177" s="39"/>
      <c r="G177" s="39"/>
      <c r="H177" s="11" t="s">
        <v>54</v>
      </c>
      <c r="I177" s="24">
        <v>314.2</v>
      </c>
      <c r="J177" s="13">
        <v>770.22</v>
      </c>
      <c r="K177" s="13">
        <v>242003.12</v>
      </c>
      <c r="L177" s="14"/>
      <c r="AK177" s="8"/>
      <c r="AL177" s="9"/>
      <c r="AM177" s="4" t="s">
        <v>330</v>
      </c>
      <c r="AN177" s="4" t="s">
        <v>331</v>
      </c>
      <c r="AO177" s="18"/>
    </row>
    <row r="178" spans="1:41" x14ac:dyDescent="0.25">
      <c r="A178" s="10" t="s">
        <v>332</v>
      </c>
      <c r="B178" s="36" t="s">
        <v>333</v>
      </c>
      <c r="C178" s="37"/>
      <c r="D178" s="38"/>
      <c r="E178" s="39" t="s">
        <v>334</v>
      </c>
      <c r="F178" s="39"/>
      <c r="G178" s="39"/>
      <c r="H178" s="11" t="s">
        <v>33</v>
      </c>
      <c r="I178" s="19">
        <v>3.77</v>
      </c>
      <c r="J178" s="13">
        <v>10127.16</v>
      </c>
      <c r="K178" s="13">
        <v>38179.39</v>
      </c>
      <c r="L178" s="14"/>
      <c r="AK178" s="8"/>
      <c r="AL178" s="9"/>
      <c r="AM178" s="4" t="s">
        <v>333</v>
      </c>
      <c r="AN178" s="4" t="s">
        <v>334</v>
      </c>
      <c r="AO178" s="18"/>
    </row>
    <row r="179" spans="1:41" x14ac:dyDescent="0.25">
      <c r="A179" s="15"/>
      <c r="B179" s="40"/>
      <c r="C179" s="33"/>
      <c r="D179" s="41"/>
      <c r="E179" s="42" t="s">
        <v>335</v>
      </c>
      <c r="F179" s="43"/>
      <c r="G179" s="44"/>
      <c r="H179" s="15"/>
      <c r="I179" s="15"/>
      <c r="J179" s="16"/>
      <c r="K179" s="16"/>
      <c r="L179" s="17"/>
      <c r="AK179" s="8"/>
      <c r="AL179" s="9"/>
      <c r="AM179" s="4"/>
      <c r="AN179" s="4"/>
      <c r="AO179" s="18" t="s">
        <v>335</v>
      </c>
    </row>
    <row r="180" spans="1:41" x14ac:dyDescent="0.25">
      <c r="A180" s="10" t="s">
        <v>336</v>
      </c>
      <c r="B180" s="36" t="s">
        <v>337</v>
      </c>
      <c r="C180" s="37"/>
      <c r="D180" s="38"/>
      <c r="E180" s="39" t="s">
        <v>338</v>
      </c>
      <c r="F180" s="39"/>
      <c r="G180" s="39"/>
      <c r="H180" s="11" t="s">
        <v>119</v>
      </c>
      <c r="I180" s="24">
        <v>380.8</v>
      </c>
      <c r="J180" s="13">
        <v>66.58</v>
      </c>
      <c r="K180" s="13">
        <v>25353.66</v>
      </c>
      <c r="L180" s="14"/>
      <c r="AK180" s="8"/>
      <c r="AL180" s="9"/>
      <c r="AM180" s="4" t="s">
        <v>337</v>
      </c>
      <c r="AN180" s="4" t="s">
        <v>338</v>
      </c>
      <c r="AO180" s="18"/>
    </row>
    <row r="181" spans="1:41" x14ac:dyDescent="0.25">
      <c r="A181" s="10" t="s">
        <v>339</v>
      </c>
      <c r="B181" s="36" t="s">
        <v>340</v>
      </c>
      <c r="C181" s="37"/>
      <c r="D181" s="38"/>
      <c r="E181" s="39" t="s">
        <v>341</v>
      </c>
      <c r="F181" s="39"/>
      <c r="G181" s="39"/>
      <c r="H181" s="11" t="s">
        <v>342</v>
      </c>
      <c r="I181" s="20">
        <v>0.30159999999999998</v>
      </c>
      <c r="J181" s="13">
        <v>1531.93</v>
      </c>
      <c r="K181" s="13">
        <v>462.03</v>
      </c>
      <c r="L181" s="14"/>
      <c r="AK181" s="8"/>
      <c r="AL181" s="9"/>
      <c r="AM181" s="4" t="s">
        <v>340</v>
      </c>
      <c r="AN181" s="4" t="s">
        <v>341</v>
      </c>
      <c r="AO181" s="18"/>
    </row>
    <row r="182" spans="1:41" x14ac:dyDescent="0.25">
      <c r="A182" s="15"/>
      <c r="B182" s="40"/>
      <c r="C182" s="33"/>
      <c r="D182" s="41"/>
      <c r="E182" s="42" t="s">
        <v>343</v>
      </c>
      <c r="F182" s="43"/>
      <c r="G182" s="44"/>
      <c r="H182" s="15"/>
      <c r="I182" s="15"/>
      <c r="J182" s="16"/>
      <c r="K182" s="16"/>
      <c r="L182" s="17"/>
      <c r="AK182" s="8"/>
      <c r="AL182" s="9"/>
      <c r="AM182" s="4"/>
      <c r="AN182" s="4"/>
      <c r="AO182" s="18" t="s">
        <v>343</v>
      </c>
    </row>
    <row r="183" spans="1:41" x14ac:dyDescent="0.25">
      <c r="A183" s="10" t="s">
        <v>344</v>
      </c>
      <c r="B183" s="36" t="s">
        <v>345</v>
      </c>
      <c r="C183" s="37"/>
      <c r="D183" s="38"/>
      <c r="E183" s="39" t="s">
        <v>346</v>
      </c>
      <c r="F183" s="39"/>
      <c r="G183" s="39"/>
      <c r="H183" s="11" t="s">
        <v>342</v>
      </c>
      <c r="I183" s="20">
        <v>0.30159999999999998</v>
      </c>
      <c r="J183" s="13">
        <v>1531.93</v>
      </c>
      <c r="K183" s="13">
        <v>462.03</v>
      </c>
      <c r="L183" s="14"/>
      <c r="AK183" s="8"/>
      <c r="AL183" s="9"/>
      <c r="AM183" s="4" t="s">
        <v>345</v>
      </c>
      <c r="AN183" s="4" t="s">
        <v>346</v>
      </c>
      <c r="AO183" s="18"/>
    </row>
    <row r="184" spans="1:41" x14ac:dyDescent="0.25">
      <c r="A184" s="15"/>
      <c r="B184" s="40"/>
      <c r="C184" s="33"/>
      <c r="D184" s="41"/>
      <c r="E184" s="42" t="s">
        <v>343</v>
      </c>
      <c r="F184" s="43"/>
      <c r="G184" s="44"/>
      <c r="H184" s="15"/>
      <c r="I184" s="15"/>
      <c r="J184" s="16"/>
      <c r="K184" s="16"/>
      <c r="L184" s="17"/>
      <c r="AK184" s="8"/>
      <c r="AL184" s="9"/>
      <c r="AM184" s="4"/>
      <c r="AN184" s="4"/>
      <c r="AO184" s="18" t="s">
        <v>343</v>
      </c>
    </row>
    <row r="185" spans="1:41" x14ac:dyDescent="0.25">
      <c r="A185" s="10" t="s">
        <v>347</v>
      </c>
      <c r="B185" s="36" t="s">
        <v>348</v>
      </c>
      <c r="C185" s="37"/>
      <c r="D185" s="38"/>
      <c r="E185" s="39" t="s">
        <v>349</v>
      </c>
      <c r="F185" s="39"/>
      <c r="G185" s="39"/>
      <c r="H185" s="11" t="s">
        <v>342</v>
      </c>
      <c r="I185" s="12">
        <v>1.508</v>
      </c>
      <c r="J185" s="13">
        <v>2471.19</v>
      </c>
      <c r="K185" s="13">
        <v>3726.55</v>
      </c>
      <c r="L185" s="14"/>
      <c r="AK185" s="8"/>
      <c r="AL185" s="9"/>
      <c r="AM185" s="4" t="s">
        <v>348</v>
      </c>
      <c r="AN185" s="4" t="s">
        <v>349</v>
      </c>
      <c r="AO185" s="18"/>
    </row>
    <row r="186" spans="1:41" x14ac:dyDescent="0.25">
      <c r="A186" s="15"/>
      <c r="B186" s="40"/>
      <c r="C186" s="33"/>
      <c r="D186" s="41"/>
      <c r="E186" s="42" t="s">
        <v>350</v>
      </c>
      <c r="F186" s="43"/>
      <c r="G186" s="44"/>
      <c r="H186" s="15"/>
      <c r="I186" s="15"/>
      <c r="J186" s="16"/>
      <c r="K186" s="16"/>
      <c r="L186" s="17"/>
      <c r="AK186" s="8"/>
      <c r="AL186" s="9"/>
      <c r="AM186" s="4"/>
      <c r="AN186" s="4"/>
      <c r="AO186" s="18" t="s">
        <v>350</v>
      </c>
    </row>
    <row r="187" spans="1:41" x14ac:dyDescent="0.25">
      <c r="A187" s="10" t="s">
        <v>351</v>
      </c>
      <c r="B187" s="36" t="s">
        <v>352</v>
      </c>
      <c r="C187" s="37"/>
      <c r="D187" s="38"/>
      <c r="E187" s="39" t="s">
        <v>353</v>
      </c>
      <c r="F187" s="39"/>
      <c r="G187" s="39"/>
      <c r="H187" s="11" t="s">
        <v>342</v>
      </c>
      <c r="I187" s="20">
        <v>0.26390000000000002</v>
      </c>
      <c r="J187" s="13">
        <v>2819.63</v>
      </c>
      <c r="K187" s="13">
        <v>744.1</v>
      </c>
      <c r="L187" s="14"/>
      <c r="AK187" s="8"/>
      <c r="AL187" s="9"/>
      <c r="AM187" s="4" t="s">
        <v>352</v>
      </c>
      <c r="AN187" s="4" t="s">
        <v>353</v>
      </c>
      <c r="AO187" s="18"/>
    </row>
    <row r="188" spans="1:41" x14ac:dyDescent="0.25">
      <c r="A188" s="15"/>
      <c r="B188" s="40"/>
      <c r="C188" s="33"/>
      <c r="D188" s="41"/>
      <c r="E188" s="42" t="s">
        <v>354</v>
      </c>
      <c r="F188" s="43"/>
      <c r="G188" s="44"/>
      <c r="H188" s="15"/>
      <c r="I188" s="15"/>
      <c r="J188" s="16"/>
      <c r="K188" s="16"/>
      <c r="L188" s="17"/>
      <c r="AK188" s="8"/>
      <c r="AL188" s="9"/>
      <c r="AM188" s="4"/>
      <c r="AN188" s="4"/>
      <c r="AO188" s="18" t="s">
        <v>354</v>
      </c>
    </row>
    <row r="189" spans="1:41" x14ac:dyDescent="0.25">
      <c r="A189" s="10" t="s">
        <v>355</v>
      </c>
      <c r="B189" s="36" t="s">
        <v>356</v>
      </c>
      <c r="C189" s="37"/>
      <c r="D189" s="38"/>
      <c r="E189" s="39" t="s">
        <v>357</v>
      </c>
      <c r="F189" s="39"/>
      <c r="G189" s="39"/>
      <c r="H189" s="11" t="s">
        <v>342</v>
      </c>
      <c r="I189" s="20">
        <v>0.26390000000000002</v>
      </c>
      <c r="J189" s="13">
        <v>2819.63</v>
      </c>
      <c r="K189" s="13">
        <v>744.1</v>
      </c>
      <c r="L189" s="14"/>
      <c r="AK189" s="8"/>
      <c r="AL189" s="9"/>
      <c r="AM189" s="4" t="s">
        <v>356</v>
      </c>
      <c r="AN189" s="4" t="s">
        <v>357</v>
      </c>
      <c r="AO189" s="18"/>
    </row>
    <row r="190" spans="1:41" x14ac:dyDescent="0.25">
      <c r="A190" s="15"/>
      <c r="B190" s="40"/>
      <c r="C190" s="33"/>
      <c r="D190" s="41"/>
      <c r="E190" s="42" t="s">
        <v>354</v>
      </c>
      <c r="F190" s="43"/>
      <c r="G190" s="44"/>
      <c r="H190" s="15"/>
      <c r="I190" s="15"/>
      <c r="J190" s="16"/>
      <c r="K190" s="16"/>
      <c r="L190" s="17"/>
      <c r="AK190" s="8"/>
      <c r="AL190" s="9"/>
      <c r="AM190" s="4"/>
      <c r="AN190" s="4"/>
      <c r="AO190" s="18" t="s">
        <v>354</v>
      </c>
    </row>
    <row r="191" spans="1:41" x14ac:dyDescent="0.25">
      <c r="A191" s="35" t="s">
        <v>358</v>
      </c>
      <c r="B191" s="35"/>
      <c r="C191" s="35"/>
      <c r="D191" s="35"/>
      <c r="E191" s="35"/>
      <c r="F191" s="35"/>
      <c r="G191" s="35"/>
      <c r="H191" s="35"/>
      <c r="I191" s="35"/>
      <c r="J191" s="35"/>
      <c r="K191" s="35"/>
      <c r="L191" s="35"/>
      <c r="AK191" s="8"/>
      <c r="AL191" s="9" t="s">
        <v>358</v>
      </c>
      <c r="AM191" s="4"/>
      <c r="AN191" s="4"/>
      <c r="AO191" s="18"/>
    </row>
    <row r="192" spans="1:41" ht="26.25" x14ac:dyDescent="0.25">
      <c r="A192" s="10" t="s">
        <v>359</v>
      </c>
      <c r="B192" s="36" t="s">
        <v>360</v>
      </c>
      <c r="C192" s="37"/>
      <c r="D192" s="38"/>
      <c r="E192" s="39" t="s">
        <v>282</v>
      </c>
      <c r="F192" s="39"/>
      <c r="G192" s="39"/>
      <c r="H192" s="11" t="s">
        <v>40</v>
      </c>
      <c r="I192" s="20">
        <v>5.9700000000000003E-2</v>
      </c>
      <c r="J192" s="13">
        <v>42980.23</v>
      </c>
      <c r="K192" s="13">
        <v>2565.92</v>
      </c>
      <c r="L192" s="14"/>
      <c r="AK192" s="8"/>
      <c r="AL192" s="9"/>
      <c r="AM192" s="4" t="s">
        <v>360</v>
      </c>
      <c r="AN192" s="4" t="s">
        <v>282</v>
      </c>
      <c r="AO192" s="18"/>
    </row>
    <row r="193" spans="1:41" x14ac:dyDescent="0.25">
      <c r="A193" s="15"/>
      <c r="B193" s="40"/>
      <c r="C193" s="33"/>
      <c r="D193" s="41"/>
      <c r="E193" s="42" t="s">
        <v>361</v>
      </c>
      <c r="F193" s="43"/>
      <c r="G193" s="44"/>
      <c r="H193" s="15"/>
      <c r="I193" s="15"/>
      <c r="J193" s="16"/>
      <c r="K193" s="16"/>
      <c r="L193" s="17"/>
      <c r="AK193" s="8"/>
      <c r="AL193" s="9"/>
      <c r="AM193" s="4"/>
      <c r="AN193" s="4"/>
      <c r="AO193" s="18" t="s">
        <v>361</v>
      </c>
    </row>
    <row r="194" spans="1:41" x14ac:dyDescent="0.25">
      <c r="A194" s="10" t="s">
        <v>362</v>
      </c>
      <c r="B194" s="36" t="s">
        <v>363</v>
      </c>
      <c r="C194" s="37"/>
      <c r="D194" s="38"/>
      <c r="E194" s="39" t="s">
        <v>364</v>
      </c>
      <c r="F194" s="39"/>
      <c r="G194" s="39"/>
      <c r="H194" s="11" t="s">
        <v>59</v>
      </c>
      <c r="I194" s="23">
        <v>0.63335699999999995</v>
      </c>
      <c r="J194" s="13">
        <v>15285.76</v>
      </c>
      <c r="K194" s="13">
        <v>9681.34</v>
      </c>
      <c r="L194" s="14"/>
      <c r="AK194" s="8"/>
      <c r="AL194" s="9"/>
      <c r="AM194" s="4" t="s">
        <v>363</v>
      </c>
      <c r="AN194" s="4" t="s">
        <v>364</v>
      </c>
      <c r="AO194" s="18"/>
    </row>
    <row r="195" spans="1:41" x14ac:dyDescent="0.25">
      <c r="A195" s="15"/>
      <c r="B195" s="40"/>
      <c r="C195" s="33"/>
      <c r="D195" s="41"/>
      <c r="E195" s="42" t="s">
        <v>365</v>
      </c>
      <c r="F195" s="43"/>
      <c r="G195" s="44"/>
      <c r="H195" s="15"/>
      <c r="I195" s="15"/>
      <c r="J195" s="16"/>
      <c r="K195" s="16"/>
      <c r="L195" s="17"/>
      <c r="AK195" s="8"/>
      <c r="AL195" s="9"/>
      <c r="AM195" s="4"/>
      <c r="AN195" s="4"/>
      <c r="AO195" s="18" t="s">
        <v>365</v>
      </c>
    </row>
    <row r="196" spans="1:41" x14ac:dyDescent="0.25">
      <c r="A196" s="10" t="s">
        <v>366</v>
      </c>
      <c r="B196" s="36" t="s">
        <v>367</v>
      </c>
      <c r="C196" s="37"/>
      <c r="D196" s="38"/>
      <c r="E196" s="39" t="s">
        <v>292</v>
      </c>
      <c r="F196" s="39"/>
      <c r="G196" s="39"/>
      <c r="H196" s="11" t="s">
        <v>40</v>
      </c>
      <c r="I196" s="20">
        <v>5.9700000000000003E-2</v>
      </c>
      <c r="J196" s="13">
        <v>52023.28</v>
      </c>
      <c r="K196" s="13">
        <v>3105.79</v>
      </c>
      <c r="L196" s="14"/>
      <c r="AK196" s="8"/>
      <c r="AL196" s="9"/>
      <c r="AM196" s="4" t="s">
        <v>367</v>
      </c>
      <c r="AN196" s="4" t="s">
        <v>292</v>
      </c>
      <c r="AO196" s="18"/>
    </row>
    <row r="197" spans="1:41" x14ac:dyDescent="0.25">
      <c r="A197" s="15"/>
      <c r="B197" s="40"/>
      <c r="C197" s="33"/>
      <c r="D197" s="41"/>
      <c r="E197" s="42" t="s">
        <v>361</v>
      </c>
      <c r="F197" s="43"/>
      <c r="G197" s="44"/>
      <c r="H197" s="15"/>
      <c r="I197" s="15"/>
      <c r="J197" s="16"/>
      <c r="K197" s="16"/>
      <c r="L197" s="17"/>
      <c r="AK197" s="8"/>
      <c r="AL197" s="9"/>
      <c r="AM197" s="4"/>
      <c r="AN197" s="4"/>
      <c r="AO197" s="18" t="s">
        <v>361</v>
      </c>
    </row>
    <row r="198" spans="1:41" x14ac:dyDescent="0.25">
      <c r="A198" s="10" t="s">
        <v>368</v>
      </c>
      <c r="B198" s="36" t="s">
        <v>369</v>
      </c>
      <c r="C198" s="37"/>
      <c r="D198" s="38"/>
      <c r="E198" s="39" t="s">
        <v>289</v>
      </c>
      <c r="F198" s="39"/>
      <c r="G198" s="39"/>
      <c r="H198" s="11" t="s">
        <v>40</v>
      </c>
      <c r="I198" s="20">
        <v>5.9700000000000003E-2</v>
      </c>
      <c r="J198" s="13">
        <v>13446.06</v>
      </c>
      <c r="K198" s="13">
        <v>802.73</v>
      </c>
      <c r="L198" s="14"/>
      <c r="AK198" s="8"/>
      <c r="AL198" s="9"/>
      <c r="AM198" s="4" t="s">
        <v>369</v>
      </c>
      <c r="AN198" s="4" t="s">
        <v>289</v>
      </c>
      <c r="AO198" s="18"/>
    </row>
    <row r="199" spans="1:41" x14ac:dyDescent="0.25">
      <c r="A199" s="15"/>
      <c r="B199" s="40"/>
      <c r="C199" s="33"/>
      <c r="D199" s="41"/>
      <c r="E199" s="42" t="s">
        <v>361</v>
      </c>
      <c r="F199" s="43"/>
      <c r="G199" s="44"/>
      <c r="H199" s="15"/>
      <c r="I199" s="15"/>
      <c r="J199" s="16"/>
      <c r="K199" s="16"/>
      <c r="L199" s="17"/>
      <c r="AK199" s="8"/>
      <c r="AL199" s="9"/>
      <c r="AM199" s="4"/>
      <c r="AN199" s="4"/>
      <c r="AO199" s="18" t="s">
        <v>361</v>
      </c>
    </row>
    <row r="200" spans="1:41" x14ac:dyDescent="0.25">
      <c r="A200" s="10" t="s">
        <v>370</v>
      </c>
      <c r="B200" s="36" t="s">
        <v>371</v>
      </c>
      <c r="C200" s="37"/>
      <c r="D200" s="38"/>
      <c r="E200" s="39" t="s">
        <v>292</v>
      </c>
      <c r="F200" s="39"/>
      <c r="G200" s="39"/>
      <c r="H200" s="11" t="s">
        <v>40</v>
      </c>
      <c r="I200" s="20">
        <v>5.9700000000000003E-2</v>
      </c>
      <c r="J200" s="13">
        <v>52023.28</v>
      </c>
      <c r="K200" s="13">
        <v>3105.79</v>
      </c>
      <c r="L200" s="14"/>
      <c r="AK200" s="8"/>
      <c r="AL200" s="9"/>
      <c r="AM200" s="4" t="s">
        <v>371</v>
      </c>
      <c r="AN200" s="4" t="s">
        <v>292</v>
      </c>
      <c r="AO200" s="18"/>
    </row>
    <row r="201" spans="1:41" x14ac:dyDescent="0.25">
      <c r="A201" s="15"/>
      <c r="B201" s="40"/>
      <c r="C201" s="33"/>
      <c r="D201" s="41"/>
      <c r="E201" s="42" t="s">
        <v>361</v>
      </c>
      <c r="F201" s="43"/>
      <c r="G201" s="44"/>
      <c r="H201" s="15"/>
      <c r="I201" s="15"/>
      <c r="J201" s="16"/>
      <c r="K201" s="16"/>
      <c r="L201" s="17"/>
      <c r="AK201" s="8"/>
      <c r="AL201" s="9"/>
      <c r="AM201" s="4"/>
      <c r="AN201" s="4"/>
      <c r="AO201" s="18" t="s">
        <v>361</v>
      </c>
    </row>
    <row r="202" spans="1:41" ht="26.25" x14ac:dyDescent="0.25">
      <c r="A202" s="10" t="s">
        <v>372</v>
      </c>
      <c r="B202" s="36" t="s">
        <v>373</v>
      </c>
      <c r="C202" s="37"/>
      <c r="D202" s="38"/>
      <c r="E202" s="39" t="s">
        <v>295</v>
      </c>
      <c r="F202" s="39"/>
      <c r="G202" s="39"/>
      <c r="H202" s="11" t="s">
        <v>40</v>
      </c>
      <c r="I202" s="20">
        <v>5.9700000000000003E-2</v>
      </c>
      <c r="J202" s="13">
        <v>3048.24</v>
      </c>
      <c r="K202" s="13">
        <v>181.98</v>
      </c>
      <c r="L202" s="14"/>
      <c r="AK202" s="8"/>
      <c r="AL202" s="9"/>
      <c r="AM202" s="4" t="s">
        <v>373</v>
      </c>
      <c r="AN202" s="4" t="s">
        <v>295</v>
      </c>
      <c r="AO202" s="18"/>
    </row>
    <row r="203" spans="1:41" x14ac:dyDescent="0.25">
      <c r="A203" s="15"/>
      <c r="B203" s="40"/>
      <c r="C203" s="33"/>
      <c r="D203" s="41"/>
      <c r="E203" s="42" t="s">
        <v>361</v>
      </c>
      <c r="F203" s="43"/>
      <c r="G203" s="44"/>
      <c r="H203" s="15"/>
      <c r="I203" s="15"/>
      <c r="J203" s="16"/>
      <c r="K203" s="16"/>
      <c r="L203" s="17"/>
      <c r="AK203" s="8"/>
      <c r="AL203" s="9"/>
      <c r="AM203" s="4"/>
      <c r="AN203" s="4"/>
      <c r="AO203" s="18" t="s">
        <v>361</v>
      </c>
    </row>
    <row r="204" spans="1:41" x14ac:dyDescent="0.25">
      <c r="A204" s="10" t="s">
        <v>374</v>
      </c>
      <c r="B204" s="36" t="s">
        <v>375</v>
      </c>
      <c r="C204" s="37"/>
      <c r="D204" s="38"/>
      <c r="E204" s="39" t="s">
        <v>298</v>
      </c>
      <c r="F204" s="39"/>
      <c r="G204" s="39"/>
      <c r="H204" s="11" t="s">
        <v>59</v>
      </c>
      <c r="I204" s="23">
        <v>0.21312900000000001</v>
      </c>
      <c r="J204" s="13">
        <v>8595.4</v>
      </c>
      <c r="K204" s="13">
        <v>1831.93</v>
      </c>
      <c r="L204" s="14"/>
      <c r="AK204" s="8"/>
      <c r="AL204" s="9"/>
      <c r="AM204" s="4" t="s">
        <v>375</v>
      </c>
      <c r="AN204" s="4" t="s">
        <v>298</v>
      </c>
      <c r="AO204" s="18"/>
    </row>
    <row r="205" spans="1:41" x14ac:dyDescent="0.25">
      <c r="A205" s="15"/>
      <c r="B205" s="40"/>
      <c r="C205" s="33"/>
      <c r="D205" s="41"/>
      <c r="E205" s="42" t="s">
        <v>376</v>
      </c>
      <c r="F205" s="43"/>
      <c r="G205" s="44"/>
      <c r="H205" s="15"/>
      <c r="I205" s="15"/>
      <c r="J205" s="16"/>
      <c r="K205" s="16"/>
      <c r="L205" s="17"/>
      <c r="AK205" s="8"/>
      <c r="AL205" s="9"/>
      <c r="AM205" s="4"/>
      <c r="AN205" s="4"/>
      <c r="AO205" s="18" t="s">
        <v>376</v>
      </c>
    </row>
    <row r="206" spans="1:41" x14ac:dyDescent="0.25">
      <c r="A206" s="10" t="s">
        <v>377</v>
      </c>
      <c r="B206" s="36" t="s">
        <v>378</v>
      </c>
      <c r="C206" s="37"/>
      <c r="D206" s="38"/>
      <c r="E206" s="39" t="s">
        <v>271</v>
      </c>
      <c r="F206" s="39"/>
      <c r="G206" s="39"/>
      <c r="H206" s="11" t="s">
        <v>49</v>
      </c>
      <c r="I206" s="23">
        <v>1.7312999999999999E-2</v>
      </c>
      <c r="J206" s="13">
        <v>20087.8</v>
      </c>
      <c r="K206" s="13">
        <v>347.78</v>
      </c>
      <c r="L206" s="14"/>
      <c r="AK206" s="8"/>
      <c r="AL206" s="9"/>
      <c r="AM206" s="4" t="s">
        <v>378</v>
      </c>
      <c r="AN206" s="4" t="s">
        <v>271</v>
      </c>
      <c r="AO206" s="18"/>
    </row>
    <row r="207" spans="1:41" x14ac:dyDescent="0.25">
      <c r="A207" s="15"/>
      <c r="B207" s="40"/>
      <c r="C207" s="33"/>
      <c r="D207" s="41"/>
      <c r="E207" s="42" t="s">
        <v>379</v>
      </c>
      <c r="F207" s="43"/>
      <c r="G207" s="44"/>
      <c r="H207" s="15"/>
      <c r="I207" s="15"/>
      <c r="J207" s="16"/>
      <c r="K207" s="16"/>
      <c r="L207" s="17"/>
      <c r="AK207" s="8"/>
      <c r="AL207" s="9"/>
      <c r="AM207" s="4"/>
      <c r="AN207" s="4"/>
      <c r="AO207" s="18" t="s">
        <v>379</v>
      </c>
    </row>
    <row r="208" spans="1:41" ht="26.25" x14ac:dyDescent="0.25">
      <c r="A208" s="10" t="s">
        <v>380</v>
      </c>
      <c r="B208" s="36" t="s">
        <v>381</v>
      </c>
      <c r="C208" s="37"/>
      <c r="D208" s="38"/>
      <c r="E208" s="39" t="s">
        <v>275</v>
      </c>
      <c r="F208" s="39"/>
      <c r="G208" s="39"/>
      <c r="H208" s="11" t="s">
        <v>54</v>
      </c>
      <c r="I208" s="12">
        <v>6.5670000000000002</v>
      </c>
      <c r="J208" s="13">
        <v>242.63</v>
      </c>
      <c r="K208" s="13">
        <v>1593.35</v>
      </c>
      <c r="L208" s="14"/>
      <c r="AK208" s="8"/>
      <c r="AL208" s="9"/>
      <c r="AM208" s="4" t="s">
        <v>381</v>
      </c>
      <c r="AN208" s="4" t="s">
        <v>275</v>
      </c>
      <c r="AO208" s="18"/>
    </row>
    <row r="209" spans="1:41" x14ac:dyDescent="0.25">
      <c r="A209" s="15"/>
      <c r="B209" s="40"/>
      <c r="C209" s="33"/>
      <c r="D209" s="41"/>
      <c r="E209" s="42" t="s">
        <v>382</v>
      </c>
      <c r="F209" s="43"/>
      <c r="G209" s="44"/>
      <c r="H209" s="15"/>
      <c r="I209" s="15"/>
      <c r="J209" s="16"/>
      <c r="K209" s="16"/>
      <c r="L209" s="17"/>
      <c r="AK209" s="8"/>
      <c r="AL209" s="9"/>
      <c r="AM209" s="4"/>
      <c r="AN209" s="4"/>
      <c r="AO209" s="18" t="s">
        <v>382</v>
      </c>
    </row>
    <row r="210" spans="1:41" x14ac:dyDescent="0.25">
      <c r="A210" s="10" t="s">
        <v>383</v>
      </c>
      <c r="B210" s="36" t="s">
        <v>384</v>
      </c>
      <c r="C210" s="37"/>
      <c r="D210" s="38"/>
      <c r="E210" s="39" t="s">
        <v>385</v>
      </c>
      <c r="F210" s="39"/>
      <c r="G210" s="39"/>
      <c r="H210" s="11" t="s">
        <v>40</v>
      </c>
      <c r="I210" s="20">
        <v>5.9700000000000003E-2</v>
      </c>
      <c r="J210" s="13">
        <v>58441.54</v>
      </c>
      <c r="K210" s="13">
        <v>3488.96</v>
      </c>
      <c r="L210" s="14"/>
      <c r="AK210" s="8"/>
      <c r="AL210" s="9"/>
      <c r="AM210" s="4" t="s">
        <v>384</v>
      </c>
      <c r="AN210" s="4" t="s">
        <v>385</v>
      </c>
      <c r="AO210" s="18"/>
    </row>
    <row r="211" spans="1:41" x14ac:dyDescent="0.25">
      <c r="A211" s="15"/>
      <c r="B211" s="40"/>
      <c r="C211" s="33"/>
      <c r="D211" s="41"/>
      <c r="E211" s="42" t="s">
        <v>361</v>
      </c>
      <c r="F211" s="43"/>
      <c r="G211" s="44"/>
      <c r="H211" s="15"/>
      <c r="I211" s="15"/>
      <c r="J211" s="16"/>
      <c r="K211" s="16"/>
      <c r="L211" s="17"/>
      <c r="AK211" s="8"/>
      <c r="AL211" s="9"/>
      <c r="AM211" s="4"/>
      <c r="AN211" s="4"/>
      <c r="AO211" s="18" t="s">
        <v>361</v>
      </c>
    </row>
    <row r="212" spans="1:41" ht="39" x14ac:dyDescent="0.25">
      <c r="A212" s="10" t="s">
        <v>386</v>
      </c>
      <c r="B212" s="36" t="s">
        <v>387</v>
      </c>
      <c r="C212" s="37"/>
      <c r="D212" s="38"/>
      <c r="E212" s="39" t="s">
        <v>308</v>
      </c>
      <c r="F212" s="39"/>
      <c r="G212" s="39"/>
      <c r="H212" s="11" t="s">
        <v>40</v>
      </c>
      <c r="I212" s="20">
        <v>0.33189999999999997</v>
      </c>
      <c r="J212" s="13">
        <v>272181.05</v>
      </c>
      <c r="K212" s="13">
        <v>90336.89</v>
      </c>
      <c r="L212" s="14"/>
      <c r="AK212" s="8"/>
      <c r="AL212" s="9"/>
      <c r="AM212" s="4" t="s">
        <v>387</v>
      </c>
      <c r="AN212" s="4" t="s">
        <v>308</v>
      </c>
      <c r="AO212" s="18"/>
    </row>
    <row r="213" spans="1:41" x14ac:dyDescent="0.25">
      <c r="A213" s="15"/>
      <c r="B213" s="40"/>
      <c r="C213" s="33"/>
      <c r="D213" s="41"/>
      <c r="E213" s="42" t="s">
        <v>388</v>
      </c>
      <c r="F213" s="43"/>
      <c r="G213" s="44"/>
      <c r="H213" s="15"/>
      <c r="I213" s="15"/>
      <c r="J213" s="16"/>
      <c r="K213" s="16"/>
      <c r="L213" s="17"/>
      <c r="AK213" s="8"/>
      <c r="AL213" s="9"/>
      <c r="AM213" s="4"/>
      <c r="AN213" s="4"/>
      <c r="AO213" s="18" t="s">
        <v>388</v>
      </c>
    </row>
    <row r="214" spans="1:41" x14ac:dyDescent="0.25">
      <c r="A214" s="35" t="s">
        <v>389</v>
      </c>
      <c r="B214" s="35"/>
      <c r="C214" s="35"/>
      <c r="D214" s="35"/>
      <c r="E214" s="35"/>
      <c r="F214" s="35"/>
      <c r="G214" s="35"/>
      <c r="H214" s="35"/>
      <c r="I214" s="35"/>
      <c r="J214" s="35"/>
      <c r="K214" s="35"/>
      <c r="L214" s="35"/>
      <c r="AK214" s="8"/>
      <c r="AL214" s="9" t="s">
        <v>389</v>
      </c>
      <c r="AM214" s="4"/>
      <c r="AN214" s="4"/>
      <c r="AO214" s="18"/>
    </row>
    <row r="215" spans="1:41" x14ac:dyDescent="0.25">
      <c r="A215" s="10" t="s">
        <v>390</v>
      </c>
      <c r="B215" s="36" t="s">
        <v>391</v>
      </c>
      <c r="C215" s="37"/>
      <c r="D215" s="38"/>
      <c r="E215" s="39" t="s">
        <v>292</v>
      </c>
      <c r="F215" s="39"/>
      <c r="G215" s="39"/>
      <c r="H215" s="11" t="s">
        <v>40</v>
      </c>
      <c r="I215" s="19">
        <v>2.74</v>
      </c>
      <c r="J215" s="13">
        <v>52036.98</v>
      </c>
      <c r="K215" s="13">
        <v>142581.32999999999</v>
      </c>
      <c r="L215" s="14"/>
      <c r="AK215" s="8"/>
      <c r="AL215" s="9"/>
      <c r="AM215" s="4" t="s">
        <v>391</v>
      </c>
      <c r="AN215" s="4" t="s">
        <v>292</v>
      </c>
      <c r="AO215" s="18"/>
    </row>
    <row r="216" spans="1:41" x14ac:dyDescent="0.25">
      <c r="A216" s="15"/>
      <c r="B216" s="40"/>
      <c r="C216" s="33"/>
      <c r="D216" s="41"/>
      <c r="E216" s="42" t="s">
        <v>392</v>
      </c>
      <c r="F216" s="43"/>
      <c r="G216" s="44"/>
      <c r="H216" s="15"/>
      <c r="I216" s="15"/>
      <c r="J216" s="16"/>
      <c r="K216" s="16"/>
      <c r="L216" s="17"/>
      <c r="AK216" s="8"/>
      <c r="AL216" s="9"/>
      <c r="AM216" s="4"/>
      <c r="AN216" s="4"/>
      <c r="AO216" s="18" t="s">
        <v>392</v>
      </c>
    </row>
    <row r="217" spans="1:41" ht="26.25" x14ac:dyDescent="0.25">
      <c r="A217" s="10" t="s">
        <v>393</v>
      </c>
      <c r="B217" s="36" t="s">
        <v>394</v>
      </c>
      <c r="C217" s="37"/>
      <c r="D217" s="38"/>
      <c r="E217" s="39" t="s">
        <v>295</v>
      </c>
      <c r="F217" s="39"/>
      <c r="G217" s="39"/>
      <c r="H217" s="11" t="s">
        <v>40</v>
      </c>
      <c r="I217" s="19">
        <v>2.74</v>
      </c>
      <c r="J217" s="13">
        <v>6133.52</v>
      </c>
      <c r="K217" s="13">
        <v>16805.84</v>
      </c>
      <c r="L217" s="14"/>
      <c r="AK217" s="8"/>
      <c r="AL217" s="9"/>
      <c r="AM217" s="4" t="s">
        <v>394</v>
      </c>
      <c r="AN217" s="4" t="s">
        <v>295</v>
      </c>
      <c r="AO217" s="18"/>
    </row>
    <row r="218" spans="1:41" x14ac:dyDescent="0.25">
      <c r="A218" s="15"/>
      <c r="B218" s="40"/>
      <c r="C218" s="33"/>
      <c r="D218" s="41"/>
      <c r="E218" s="42" t="s">
        <v>392</v>
      </c>
      <c r="F218" s="43"/>
      <c r="G218" s="44"/>
      <c r="H218" s="15"/>
      <c r="I218" s="15"/>
      <c r="J218" s="16"/>
      <c r="K218" s="16"/>
      <c r="L218" s="17"/>
      <c r="AK218" s="8"/>
      <c r="AL218" s="9"/>
      <c r="AM218" s="4"/>
      <c r="AN218" s="4"/>
      <c r="AO218" s="18" t="s">
        <v>392</v>
      </c>
    </row>
    <row r="219" spans="1:41" x14ac:dyDescent="0.25">
      <c r="A219" s="10" t="s">
        <v>395</v>
      </c>
      <c r="B219" s="36" t="s">
        <v>396</v>
      </c>
      <c r="C219" s="37"/>
      <c r="D219" s="38"/>
      <c r="E219" s="39" t="s">
        <v>298</v>
      </c>
      <c r="F219" s="39"/>
      <c r="G219" s="39"/>
      <c r="H219" s="11" t="s">
        <v>59</v>
      </c>
      <c r="I219" s="12">
        <v>13.974</v>
      </c>
      <c r="J219" s="13">
        <v>8596.5400000000009</v>
      </c>
      <c r="K219" s="13">
        <v>120128.05</v>
      </c>
      <c r="L219" s="14"/>
      <c r="AK219" s="8"/>
      <c r="AL219" s="9"/>
      <c r="AM219" s="4" t="s">
        <v>396</v>
      </c>
      <c r="AN219" s="4" t="s">
        <v>298</v>
      </c>
      <c r="AO219" s="18"/>
    </row>
    <row r="220" spans="1:41" x14ac:dyDescent="0.25">
      <c r="A220" s="15"/>
      <c r="B220" s="40"/>
      <c r="C220" s="33"/>
      <c r="D220" s="41"/>
      <c r="E220" s="42" t="s">
        <v>397</v>
      </c>
      <c r="F220" s="43"/>
      <c r="G220" s="44"/>
      <c r="H220" s="15"/>
      <c r="I220" s="15"/>
      <c r="J220" s="16"/>
      <c r="K220" s="16"/>
      <c r="L220" s="17"/>
      <c r="AK220" s="8"/>
      <c r="AL220" s="9"/>
      <c r="AM220" s="4"/>
      <c r="AN220" s="4"/>
      <c r="AO220" s="18" t="s">
        <v>397</v>
      </c>
    </row>
    <row r="221" spans="1:41" x14ac:dyDescent="0.25">
      <c r="A221" s="10" t="s">
        <v>398</v>
      </c>
      <c r="B221" s="36" t="s">
        <v>399</v>
      </c>
      <c r="C221" s="37"/>
      <c r="D221" s="38"/>
      <c r="E221" s="39" t="s">
        <v>271</v>
      </c>
      <c r="F221" s="39"/>
      <c r="G221" s="39"/>
      <c r="H221" s="11" t="s">
        <v>49</v>
      </c>
      <c r="I221" s="20">
        <v>0.79459999999999997</v>
      </c>
      <c r="J221" s="13">
        <v>20221.27</v>
      </c>
      <c r="K221" s="13">
        <v>16067.82</v>
      </c>
      <c r="L221" s="14"/>
      <c r="AK221" s="8"/>
      <c r="AL221" s="9"/>
      <c r="AM221" s="4" t="s">
        <v>399</v>
      </c>
      <c r="AN221" s="4" t="s">
        <v>271</v>
      </c>
      <c r="AO221" s="18"/>
    </row>
    <row r="222" spans="1:41" x14ac:dyDescent="0.25">
      <c r="A222" s="15"/>
      <c r="B222" s="40"/>
      <c r="C222" s="33"/>
      <c r="D222" s="41"/>
      <c r="E222" s="42" t="s">
        <v>400</v>
      </c>
      <c r="F222" s="43"/>
      <c r="G222" s="44"/>
      <c r="H222" s="15"/>
      <c r="I222" s="15"/>
      <c r="J222" s="16"/>
      <c r="K222" s="16"/>
      <c r="L222" s="17"/>
      <c r="AK222" s="8"/>
      <c r="AL222" s="9"/>
      <c r="AM222" s="4"/>
      <c r="AN222" s="4"/>
      <c r="AO222" s="18" t="s">
        <v>400</v>
      </c>
    </row>
    <row r="223" spans="1:41" ht="26.25" x14ac:dyDescent="0.25">
      <c r="A223" s="10" t="s">
        <v>401</v>
      </c>
      <c r="B223" s="36" t="s">
        <v>402</v>
      </c>
      <c r="C223" s="37"/>
      <c r="D223" s="38"/>
      <c r="E223" s="39" t="s">
        <v>275</v>
      </c>
      <c r="F223" s="39"/>
      <c r="G223" s="39"/>
      <c r="H223" s="11" t="s">
        <v>54</v>
      </c>
      <c r="I223" s="24">
        <v>301.39999999999998</v>
      </c>
      <c r="J223" s="13">
        <v>242.62</v>
      </c>
      <c r="K223" s="13">
        <v>73125.67</v>
      </c>
      <c r="L223" s="14"/>
      <c r="AK223" s="8"/>
      <c r="AL223" s="9"/>
      <c r="AM223" s="4" t="s">
        <v>402</v>
      </c>
      <c r="AN223" s="4" t="s">
        <v>275</v>
      </c>
      <c r="AO223" s="18"/>
    </row>
    <row r="224" spans="1:41" x14ac:dyDescent="0.25">
      <c r="A224" s="15"/>
      <c r="B224" s="40"/>
      <c r="C224" s="33"/>
      <c r="D224" s="41"/>
      <c r="E224" s="42" t="s">
        <v>403</v>
      </c>
      <c r="F224" s="43"/>
      <c r="G224" s="44"/>
      <c r="H224" s="15"/>
      <c r="I224" s="15"/>
      <c r="J224" s="16"/>
      <c r="K224" s="16"/>
      <c r="L224" s="17"/>
      <c r="AK224" s="8"/>
      <c r="AL224" s="9"/>
      <c r="AM224" s="4"/>
      <c r="AN224" s="4"/>
      <c r="AO224" s="18" t="s">
        <v>403</v>
      </c>
    </row>
    <row r="225" spans="1:41" x14ac:dyDescent="0.25">
      <c r="A225" s="10" t="s">
        <v>404</v>
      </c>
      <c r="B225" s="36" t="s">
        <v>405</v>
      </c>
      <c r="C225" s="37"/>
      <c r="D225" s="38"/>
      <c r="E225" s="39" t="s">
        <v>292</v>
      </c>
      <c r="F225" s="39"/>
      <c r="G225" s="39"/>
      <c r="H225" s="11" t="s">
        <v>40</v>
      </c>
      <c r="I225" s="19">
        <v>2.74</v>
      </c>
      <c r="J225" s="13">
        <v>52036.98</v>
      </c>
      <c r="K225" s="13">
        <v>142581.32999999999</v>
      </c>
      <c r="L225" s="14"/>
      <c r="AK225" s="8"/>
      <c r="AL225" s="9"/>
      <c r="AM225" s="4" t="s">
        <v>405</v>
      </c>
      <c r="AN225" s="4" t="s">
        <v>292</v>
      </c>
      <c r="AO225" s="18"/>
    </row>
    <row r="226" spans="1:41" x14ac:dyDescent="0.25">
      <c r="A226" s="15"/>
      <c r="B226" s="40"/>
      <c r="C226" s="33"/>
      <c r="D226" s="41"/>
      <c r="E226" s="42" t="s">
        <v>392</v>
      </c>
      <c r="F226" s="43"/>
      <c r="G226" s="44"/>
      <c r="H226" s="15"/>
      <c r="I226" s="15"/>
      <c r="J226" s="16"/>
      <c r="K226" s="16"/>
      <c r="L226" s="17"/>
      <c r="AK226" s="8"/>
      <c r="AL226" s="9"/>
      <c r="AM226" s="4"/>
      <c r="AN226" s="4"/>
      <c r="AO226" s="18" t="s">
        <v>392</v>
      </c>
    </row>
    <row r="227" spans="1:41" ht="26.25" x14ac:dyDescent="0.25">
      <c r="A227" s="10" t="s">
        <v>406</v>
      </c>
      <c r="B227" s="36" t="s">
        <v>407</v>
      </c>
      <c r="C227" s="37"/>
      <c r="D227" s="38"/>
      <c r="E227" s="39" t="s">
        <v>295</v>
      </c>
      <c r="F227" s="39"/>
      <c r="G227" s="39"/>
      <c r="H227" s="11" t="s">
        <v>40</v>
      </c>
      <c r="I227" s="19">
        <v>2.74</v>
      </c>
      <c r="J227" s="13">
        <v>2043.77</v>
      </c>
      <c r="K227" s="13">
        <v>5599.93</v>
      </c>
      <c r="L227" s="14"/>
      <c r="AK227" s="8"/>
      <c r="AL227" s="9"/>
      <c r="AM227" s="4" t="s">
        <v>407</v>
      </c>
      <c r="AN227" s="4" t="s">
        <v>295</v>
      </c>
      <c r="AO227" s="18"/>
    </row>
    <row r="228" spans="1:41" x14ac:dyDescent="0.25">
      <c r="A228" s="15"/>
      <c r="B228" s="40"/>
      <c r="C228" s="33"/>
      <c r="D228" s="41"/>
      <c r="E228" s="42" t="s">
        <v>392</v>
      </c>
      <c r="F228" s="43"/>
      <c r="G228" s="44"/>
      <c r="H228" s="15"/>
      <c r="I228" s="15"/>
      <c r="J228" s="16"/>
      <c r="K228" s="16"/>
      <c r="L228" s="17"/>
      <c r="AK228" s="8"/>
      <c r="AL228" s="9"/>
      <c r="AM228" s="4"/>
      <c r="AN228" s="4"/>
      <c r="AO228" s="18" t="s">
        <v>392</v>
      </c>
    </row>
    <row r="229" spans="1:41" x14ac:dyDescent="0.25">
      <c r="A229" s="10" t="s">
        <v>408</v>
      </c>
      <c r="B229" s="36" t="s">
        <v>409</v>
      </c>
      <c r="C229" s="37"/>
      <c r="D229" s="38"/>
      <c r="E229" s="39" t="s">
        <v>298</v>
      </c>
      <c r="F229" s="39"/>
      <c r="G229" s="39"/>
      <c r="H229" s="11" t="s">
        <v>59</v>
      </c>
      <c r="I229" s="20">
        <v>8.3843999999999994</v>
      </c>
      <c r="J229" s="13">
        <v>8596.4699999999993</v>
      </c>
      <c r="K229" s="13">
        <v>72076.240000000005</v>
      </c>
      <c r="L229" s="14"/>
      <c r="AK229" s="8"/>
      <c r="AL229" s="9"/>
      <c r="AM229" s="4" t="s">
        <v>409</v>
      </c>
      <c r="AN229" s="4" t="s">
        <v>298</v>
      </c>
      <c r="AO229" s="18"/>
    </row>
    <row r="230" spans="1:41" x14ac:dyDescent="0.25">
      <c r="A230" s="15"/>
      <c r="B230" s="40"/>
      <c r="C230" s="33"/>
      <c r="D230" s="41"/>
      <c r="E230" s="42" t="s">
        <v>410</v>
      </c>
      <c r="F230" s="43"/>
      <c r="G230" s="44"/>
      <c r="H230" s="15"/>
      <c r="I230" s="15"/>
      <c r="J230" s="16"/>
      <c r="K230" s="16"/>
      <c r="L230" s="17"/>
      <c r="AK230" s="8"/>
      <c r="AL230" s="9"/>
      <c r="AM230" s="4"/>
      <c r="AN230" s="4"/>
      <c r="AO230" s="18" t="s">
        <v>410</v>
      </c>
    </row>
    <row r="231" spans="1:41" ht="39" x14ac:dyDescent="0.25">
      <c r="A231" s="10" t="s">
        <v>411</v>
      </c>
      <c r="B231" s="36" t="s">
        <v>412</v>
      </c>
      <c r="C231" s="37"/>
      <c r="D231" s="38"/>
      <c r="E231" s="39" t="s">
        <v>308</v>
      </c>
      <c r="F231" s="39"/>
      <c r="G231" s="39"/>
      <c r="H231" s="11" t="s">
        <v>40</v>
      </c>
      <c r="I231" s="19">
        <v>6.48</v>
      </c>
      <c r="J231" s="13">
        <v>272179.77</v>
      </c>
      <c r="K231" s="13">
        <v>1763724.91</v>
      </c>
      <c r="L231" s="14"/>
      <c r="AK231" s="8"/>
      <c r="AL231" s="9"/>
      <c r="AM231" s="4" t="s">
        <v>412</v>
      </c>
      <c r="AN231" s="4" t="s">
        <v>308</v>
      </c>
      <c r="AO231" s="18"/>
    </row>
    <row r="232" spans="1:41" x14ac:dyDescent="0.25">
      <c r="A232" s="15"/>
      <c r="B232" s="40"/>
      <c r="C232" s="33"/>
      <c r="D232" s="41"/>
      <c r="E232" s="42" t="s">
        <v>413</v>
      </c>
      <c r="F232" s="43"/>
      <c r="G232" s="44"/>
      <c r="H232" s="15"/>
      <c r="I232" s="15"/>
      <c r="J232" s="16"/>
      <c r="K232" s="16"/>
      <c r="L232" s="17"/>
      <c r="AK232" s="8"/>
      <c r="AL232" s="9"/>
      <c r="AM232" s="4"/>
      <c r="AN232" s="4"/>
      <c r="AO232" s="18" t="s">
        <v>413</v>
      </c>
    </row>
    <row r="233" spans="1:41" x14ac:dyDescent="0.25">
      <c r="A233" s="10" t="s">
        <v>414</v>
      </c>
      <c r="B233" s="36" t="s">
        <v>415</v>
      </c>
      <c r="C233" s="37"/>
      <c r="D233" s="38"/>
      <c r="E233" s="39" t="s">
        <v>312</v>
      </c>
      <c r="F233" s="39"/>
      <c r="G233" s="39"/>
      <c r="H233" s="11" t="s">
        <v>33</v>
      </c>
      <c r="I233" s="12">
        <v>6.9630000000000001</v>
      </c>
      <c r="J233" s="13">
        <v>36051.160000000003</v>
      </c>
      <c r="K233" s="13">
        <v>251024.23</v>
      </c>
      <c r="L233" s="14"/>
      <c r="AK233" s="8"/>
      <c r="AL233" s="9"/>
      <c r="AM233" s="4" t="s">
        <v>415</v>
      </c>
      <c r="AN233" s="4" t="s">
        <v>312</v>
      </c>
      <c r="AO233" s="18"/>
    </row>
    <row r="234" spans="1:41" x14ac:dyDescent="0.25">
      <c r="A234" s="15"/>
      <c r="B234" s="40"/>
      <c r="C234" s="33"/>
      <c r="D234" s="41"/>
      <c r="E234" s="42" t="s">
        <v>416</v>
      </c>
      <c r="F234" s="43"/>
      <c r="G234" s="44"/>
      <c r="H234" s="15"/>
      <c r="I234" s="15"/>
      <c r="J234" s="16"/>
      <c r="K234" s="16"/>
      <c r="L234" s="17"/>
      <c r="AK234" s="8"/>
      <c r="AL234" s="9"/>
      <c r="AM234" s="4"/>
      <c r="AN234" s="4"/>
      <c r="AO234" s="18" t="s">
        <v>416</v>
      </c>
    </row>
    <row r="235" spans="1:41" x14ac:dyDescent="0.25">
      <c r="A235" s="10" t="s">
        <v>417</v>
      </c>
      <c r="B235" s="36" t="s">
        <v>418</v>
      </c>
      <c r="C235" s="37"/>
      <c r="D235" s="38"/>
      <c r="E235" s="39" t="s">
        <v>316</v>
      </c>
      <c r="F235" s="39"/>
      <c r="G235" s="39"/>
      <c r="H235" s="11" t="s">
        <v>59</v>
      </c>
      <c r="I235" s="12">
        <v>1.1140000000000001</v>
      </c>
      <c r="J235" s="13">
        <v>3554.84</v>
      </c>
      <c r="K235" s="13">
        <v>3960.09</v>
      </c>
      <c r="L235" s="14"/>
      <c r="AK235" s="8"/>
      <c r="AL235" s="9"/>
      <c r="AM235" s="4" t="s">
        <v>418</v>
      </c>
      <c r="AN235" s="4" t="s">
        <v>316</v>
      </c>
      <c r="AO235" s="18"/>
    </row>
    <row r="236" spans="1:41" x14ac:dyDescent="0.25">
      <c r="A236" s="10" t="s">
        <v>419</v>
      </c>
      <c r="B236" s="36" t="s">
        <v>420</v>
      </c>
      <c r="C236" s="37"/>
      <c r="D236" s="38"/>
      <c r="E236" s="39" t="s">
        <v>319</v>
      </c>
      <c r="F236" s="39"/>
      <c r="G236" s="39"/>
      <c r="H236" s="11" t="s">
        <v>119</v>
      </c>
      <c r="I236" s="24">
        <v>703.3</v>
      </c>
      <c r="J236" s="13">
        <v>558.85</v>
      </c>
      <c r="K236" s="13">
        <v>393039.21</v>
      </c>
      <c r="L236" s="14"/>
      <c r="AK236" s="8"/>
      <c r="AL236" s="9"/>
      <c r="AM236" s="4" t="s">
        <v>420</v>
      </c>
      <c r="AN236" s="4" t="s">
        <v>319</v>
      </c>
      <c r="AO236" s="18"/>
    </row>
    <row r="237" spans="1:41" x14ac:dyDescent="0.25">
      <c r="A237" s="35" t="s">
        <v>421</v>
      </c>
      <c r="B237" s="35"/>
      <c r="C237" s="35"/>
      <c r="D237" s="35"/>
      <c r="E237" s="35"/>
      <c r="F237" s="35"/>
      <c r="G237" s="35"/>
      <c r="H237" s="35"/>
      <c r="I237" s="35"/>
      <c r="J237" s="35"/>
      <c r="K237" s="35"/>
      <c r="L237" s="35"/>
      <c r="AK237" s="8"/>
      <c r="AL237" s="9" t="s">
        <v>421</v>
      </c>
      <c r="AM237" s="4"/>
      <c r="AN237" s="4"/>
      <c r="AO237" s="18"/>
    </row>
    <row r="238" spans="1:41" x14ac:dyDescent="0.25">
      <c r="A238" s="10" t="s">
        <v>422</v>
      </c>
      <c r="B238" s="36" t="s">
        <v>423</v>
      </c>
      <c r="C238" s="37"/>
      <c r="D238" s="38"/>
      <c r="E238" s="39" t="s">
        <v>292</v>
      </c>
      <c r="F238" s="39"/>
      <c r="G238" s="39"/>
      <c r="H238" s="11" t="s">
        <v>40</v>
      </c>
      <c r="I238" s="19">
        <v>0.41</v>
      </c>
      <c r="J238" s="13">
        <v>52031.98</v>
      </c>
      <c r="K238" s="13">
        <v>21333.11</v>
      </c>
      <c r="L238" s="14"/>
      <c r="AK238" s="8"/>
      <c r="AL238" s="9"/>
      <c r="AM238" s="4" t="s">
        <v>423</v>
      </c>
      <c r="AN238" s="4" t="s">
        <v>292</v>
      </c>
      <c r="AO238" s="18"/>
    </row>
    <row r="239" spans="1:41" x14ac:dyDescent="0.25">
      <c r="A239" s="15"/>
      <c r="B239" s="40"/>
      <c r="C239" s="33"/>
      <c r="D239" s="41"/>
      <c r="E239" s="42" t="s">
        <v>424</v>
      </c>
      <c r="F239" s="43"/>
      <c r="G239" s="44"/>
      <c r="H239" s="15"/>
      <c r="I239" s="15"/>
      <c r="J239" s="16"/>
      <c r="K239" s="16"/>
      <c r="L239" s="17"/>
      <c r="AK239" s="8"/>
      <c r="AL239" s="9"/>
      <c r="AM239" s="4"/>
      <c r="AN239" s="4"/>
      <c r="AO239" s="18" t="s">
        <v>424</v>
      </c>
    </row>
    <row r="240" spans="1:41" ht="26.25" x14ac:dyDescent="0.25">
      <c r="A240" s="10" t="s">
        <v>425</v>
      </c>
      <c r="B240" s="36" t="s">
        <v>426</v>
      </c>
      <c r="C240" s="37"/>
      <c r="D240" s="38"/>
      <c r="E240" s="39" t="s">
        <v>295</v>
      </c>
      <c r="F240" s="39"/>
      <c r="G240" s="39"/>
      <c r="H240" s="11" t="s">
        <v>40</v>
      </c>
      <c r="I240" s="19">
        <v>0.41</v>
      </c>
      <c r="J240" s="13">
        <v>2044.2</v>
      </c>
      <c r="K240" s="13">
        <v>838.12</v>
      </c>
      <c r="L240" s="14"/>
      <c r="AK240" s="8"/>
      <c r="AL240" s="9"/>
      <c r="AM240" s="4" t="s">
        <v>426</v>
      </c>
      <c r="AN240" s="4" t="s">
        <v>295</v>
      </c>
      <c r="AO240" s="18"/>
    </row>
    <row r="241" spans="1:41" x14ac:dyDescent="0.25">
      <c r="A241" s="15"/>
      <c r="B241" s="40"/>
      <c r="C241" s="33"/>
      <c r="D241" s="41"/>
      <c r="E241" s="42" t="s">
        <v>424</v>
      </c>
      <c r="F241" s="43"/>
      <c r="G241" s="44"/>
      <c r="H241" s="15"/>
      <c r="I241" s="15"/>
      <c r="J241" s="16"/>
      <c r="K241" s="16"/>
      <c r="L241" s="17"/>
      <c r="AK241" s="8"/>
      <c r="AL241" s="9"/>
      <c r="AM241" s="4"/>
      <c r="AN241" s="4"/>
      <c r="AO241" s="18" t="s">
        <v>424</v>
      </c>
    </row>
    <row r="242" spans="1:41" x14ac:dyDescent="0.25">
      <c r="A242" s="10" t="s">
        <v>427</v>
      </c>
      <c r="B242" s="36" t="s">
        <v>428</v>
      </c>
      <c r="C242" s="37"/>
      <c r="D242" s="38"/>
      <c r="E242" s="39" t="s">
        <v>298</v>
      </c>
      <c r="F242" s="39"/>
      <c r="G242" s="39"/>
      <c r="H242" s="11" t="s">
        <v>59</v>
      </c>
      <c r="I242" s="20">
        <v>1.2545999999999999</v>
      </c>
      <c r="J242" s="13">
        <v>8596.64</v>
      </c>
      <c r="K242" s="13">
        <v>10785.34</v>
      </c>
      <c r="L242" s="14"/>
      <c r="AK242" s="8"/>
      <c r="AL242" s="9"/>
      <c r="AM242" s="4" t="s">
        <v>428</v>
      </c>
      <c r="AN242" s="4" t="s">
        <v>298</v>
      </c>
      <c r="AO242" s="18"/>
    </row>
    <row r="243" spans="1:41" x14ac:dyDescent="0.25">
      <c r="A243" s="15"/>
      <c r="B243" s="40"/>
      <c r="C243" s="33"/>
      <c r="D243" s="41"/>
      <c r="E243" s="42" t="s">
        <v>429</v>
      </c>
      <c r="F243" s="43"/>
      <c r="G243" s="44"/>
      <c r="H243" s="15"/>
      <c r="I243" s="15"/>
      <c r="J243" s="16"/>
      <c r="K243" s="16"/>
      <c r="L243" s="17"/>
      <c r="AK243" s="8"/>
      <c r="AL243" s="9"/>
      <c r="AM243" s="4"/>
      <c r="AN243" s="4"/>
      <c r="AO243" s="18" t="s">
        <v>429</v>
      </c>
    </row>
    <row r="244" spans="1:41" ht="39" x14ac:dyDescent="0.25">
      <c r="A244" s="10" t="s">
        <v>430</v>
      </c>
      <c r="B244" s="36" t="s">
        <v>431</v>
      </c>
      <c r="C244" s="37"/>
      <c r="D244" s="38"/>
      <c r="E244" s="39" t="s">
        <v>308</v>
      </c>
      <c r="F244" s="39"/>
      <c r="G244" s="39"/>
      <c r="H244" s="11" t="s">
        <v>40</v>
      </c>
      <c r="I244" s="19">
        <v>0.41</v>
      </c>
      <c r="J244" s="13">
        <v>272183.39</v>
      </c>
      <c r="K244" s="13">
        <v>111595.19</v>
      </c>
      <c r="L244" s="14"/>
      <c r="AK244" s="8"/>
      <c r="AL244" s="9"/>
      <c r="AM244" s="4" t="s">
        <v>431</v>
      </c>
      <c r="AN244" s="4" t="s">
        <v>308</v>
      </c>
      <c r="AO244" s="18"/>
    </row>
    <row r="245" spans="1:41" x14ac:dyDescent="0.25">
      <c r="A245" s="15"/>
      <c r="B245" s="40"/>
      <c r="C245" s="33"/>
      <c r="D245" s="41"/>
      <c r="E245" s="42" t="s">
        <v>424</v>
      </c>
      <c r="F245" s="43"/>
      <c r="G245" s="44"/>
      <c r="H245" s="15"/>
      <c r="I245" s="15"/>
      <c r="J245" s="16"/>
      <c r="K245" s="16"/>
      <c r="L245" s="17"/>
      <c r="AK245" s="8"/>
      <c r="AL245" s="9"/>
      <c r="AM245" s="4"/>
      <c r="AN245" s="4"/>
      <c r="AO245" s="18" t="s">
        <v>424</v>
      </c>
    </row>
    <row r="246" spans="1:41" x14ac:dyDescent="0.25">
      <c r="A246" s="10" t="s">
        <v>432</v>
      </c>
      <c r="B246" s="36" t="s">
        <v>433</v>
      </c>
      <c r="C246" s="37"/>
      <c r="D246" s="38"/>
      <c r="E246" s="39" t="s">
        <v>312</v>
      </c>
      <c r="F246" s="39"/>
      <c r="G246" s="39"/>
      <c r="H246" s="11" t="s">
        <v>33</v>
      </c>
      <c r="I246" s="12">
        <v>8.0000000000000002E-3</v>
      </c>
      <c r="J246" s="13">
        <v>36016.25</v>
      </c>
      <c r="K246" s="13">
        <v>288.13</v>
      </c>
      <c r="L246" s="14"/>
      <c r="AK246" s="8"/>
      <c r="AL246" s="9"/>
      <c r="AM246" s="4" t="s">
        <v>433</v>
      </c>
      <c r="AN246" s="4" t="s">
        <v>312</v>
      </c>
      <c r="AO246" s="18"/>
    </row>
    <row r="247" spans="1:41" x14ac:dyDescent="0.25">
      <c r="A247" s="15"/>
      <c r="B247" s="40"/>
      <c r="C247" s="33"/>
      <c r="D247" s="41"/>
      <c r="E247" s="42" t="s">
        <v>434</v>
      </c>
      <c r="F247" s="43"/>
      <c r="G247" s="44"/>
      <c r="H247" s="15"/>
      <c r="I247" s="15"/>
      <c r="J247" s="16"/>
      <c r="K247" s="16"/>
      <c r="L247" s="17"/>
      <c r="AK247" s="8"/>
      <c r="AL247" s="9"/>
      <c r="AM247" s="4"/>
      <c r="AN247" s="4"/>
      <c r="AO247" s="18" t="s">
        <v>434</v>
      </c>
    </row>
    <row r="248" spans="1:41" x14ac:dyDescent="0.25">
      <c r="A248" s="10" t="s">
        <v>435</v>
      </c>
      <c r="B248" s="36" t="s">
        <v>436</v>
      </c>
      <c r="C248" s="37"/>
      <c r="D248" s="38"/>
      <c r="E248" s="39" t="s">
        <v>316</v>
      </c>
      <c r="F248" s="39"/>
      <c r="G248" s="39"/>
      <c r="H248" s="11" t="s">
        <v>59</v>
      </c>
      <c r="I248" s="20">
        <v>1.2999999999999999E-3</v>
      </c>
      <c r="J248" s="13">
        <v>3884.62</v>
      </c>
      <c r="K248" s="13">
        <v>5.05</v>
      </c>
      <c r="L248" s="14"/>
      <c r="AK248" s="8"/>
      <c r="AL248" s="9"/>
      <c r="AM248" s="4" t="s">
        <v>436</v>
      </c>
      <c r="AN248" s="4" t="s">
        <v>316</v>
      </c>
      <c r="AO248" s="18"/>
    </row>
    <row r="249" spans="1:41" x14ac:dyDescent="0.25">
      <c r="A249" s="10" t="s">
        <v>437</v>
      </c>
      <c r="B249" s="36" t="s">
        <v>438</v>
      </c>
      <c r="C249" s="37"/>
      <c r="D249" s="38"/>
      <c r="E249" s="39" t="s">
        <v>319</v>
      </c>
      <c r="F249" s="39"/>
      <c r="G249" s="39"/>
      <c r="H249" s="11" t="s">
        <v>119</v>
      </c>
      <c r="I249" s="12">
        <v>0.80800000000000005</v>
      </c>
      <c r="J249" s="13">
        <v>559.30999999999995</v>
      </c>
      <c r="K249" s="13">
        <v>451.92</v>
      </c>
      <c r="L249" s="14"/>
      <c r="AK249" s="8"/>
      <c r="AL249" s="9"/>
      <c r="AM249" s="4" t="s">
        <v>438</v>
      </c>
      <c r="AN249" s="4" t="s">
        <v>319</v>
      </c>
      <c r="AO249" s="18"/>
    </row>
    <row r="250" spans="1:41" x14ac:dyDescent="0.25">
      <c r="A250" s="35" t="s">
        <v>439</v>
      </c>
      <c r="B250" s="35"/>
      <c r="C250" s="35"/>
      <c r="D250" s="35"/>
      <c r="E250" s="35"/>
      <c r="F250" s="35"/>
      <c r="G250" s="35"/>
      <c r="H250" s="35"/>
      <c r="I250" s="35"/>
      <c r="J250" s="35"/>
      <c r="K250" s="35"/>
      <c r="L250" s="35"/>
      <c r="AK250" s="8"/>
      <c r="AL250" s="9" t="s">
        <v>439</v>
      </c>
      <c r="AM250" s="4"/>
      <c r="AN250" s="4"/>
      <c r="AO250" s="18"/>
    </row>
    <row r="251" spans="1:41" x14ac:dyDescent="0.25">
      <c r="A251" s="10" t="s">
        <v>440</v>
      </c>
      <c r="B251" s="36" t="s">
        <v>441</v>
      </c>
      <c r="C251" s="37"/>
      <c r="D251" s="38"/>
      <c r="E251" s="39" t="s">
        <v>442</v>
      </c>
      <c r="F251" s="39"/>
      <c r="G251" s="39"/>
      <c r="H251" s="11" t="s">
        <v>40</v>
      </c>
      <c r="I251" s="12">
        <v>5.2140000000000004</v>
      </c>
      <c r="J251" s="13">
        <v>25636.240000000002</v>
      </c>
      <c r="K251" s="13">
        <v>133667.35999999999</v>
      </c>
      <c r="L251" s="14"/>
      <c r="AK251" s="8"/>
      <c r="AL251" s="9"/>
      <c r="AM251" s="4" t="s">
        <v>441</v>
      </c>
      <c r="AN251" s="4" t="s">
        <v>442</v>
      </c>
      <c r="AO251" s="18"/>
    </row>
    <row r="252" spans="1:41" x14ac:dyDescent="0.25">
      <c r="A252" s="10" t="s">
        <v>443</v>
      </c>
      <c r="B252" s="36" t="s">
        <v>444</v>
      </c>
      <c r="C252" s="37"/>
      <c r="D252" s="38"/>
      <c r="E252" s="39" t="s">
        <v>445</v>
      </c>
      <c r="F252" s="39"/>
      <c r="G252" s="39"/>
      <c r="H252" s="11" t="s">
        <v>54</v>
      </c>
      <c r="I252" s="12">
        <v>531.82799999999997</v>
      </c>
      <c r="J252" s="13">
        <v>165.11</v>
      </c>
      <c r="K252" s="13">
        <v>87810.12</v>
      </c>
      <c r="L252" s="14"/>
      <c r="AK252" s="8"/>
      <c r="AL252" s="9"/>
      <c r="AM252" s="4" t="s">
        <v>444</v>
      </c>
      <c r="AN252" s="4" t="s">
        <v>445</v>
      </c>
      <c r="AO252" s="18"/>
    </row>
    <row r="253" spans="1:41" x14ac:dyDescent="0.25">
      <c r="A253" s="10" t="s">
        <v>446</v>
      </c>
      <c r="B253" s="36" t="s">
        <v>447</v>
      </c>
      <c r="C253" s="37"/>
      <c r="D253" s="38"/>
      <c r="E253" s="39" t="s">
        <v>292</v>
      </c>
      <c r="F253" s="39"/>
      <c r="G253" s="39"/>
      <c r="H253" s="11" t="s">
        <v>40</v>
      </c>
      <c r="I253" s="12">
        <v>5.2140000000000004</v>
      </c>
      <c r="J253" s="13">
        <v>52037.22</v>
      </c>
      <c r="K253" s="13">
        <v>271322.07</v>
      </c>
      <c r="L253" s="14"/>
      <c r="AK253" s="8"/>
      <c r="AL253" s="9"/>
      <c r="AM253" s="4" t="s">
        <v>447</v>
      </c>
      <c r="AN253" s="4" t="s">
        <v>292</v>
      </c>
      <c r="AO253" s="18"/>
    </row>
    <row r="254" spans="1:41" ht="26.25" x14ac:dyDescent="0.25">
      <c r="A254" s="10" t="s">
        <v>448</v>
      </c>
      <c r="B254" s="36" t="s">
        <v>449</v>
      </c>
      <c r="C254" s="37"/>
      <c r="D254" s="38"/>
      <c r="E254" s="39" t="s">
        <v>295</v>
      </c>
      <c r="F254" s="39"/>
      <c r="G254" s="39"/>
      <c r="H254" s="11" t="s">
        <v>40</v>
      </c>
      <c r="I254" s="12">
        <v>5.2140000000000004</v>
      </c>
      <c r="J254" s="13">
        <v>6132.9</v>
      </c>
      <c r="K254" s="13">
        <v>31976.94</v>
      </c>
      <c r="L254" s="14"/>
      <c r="AK254" s="8"/>
      <c r="AL254" s="9"/>
      <c r="AM254" s="4" t="s">
        <v>449</v>
      </c>
      <c r="AN254" s="4" t="s">
        <v>295</v>
      </c>
      <c r="AO254" s="18"/>
    </row>
    <row r="255" spans="1:41" x14ac:dyDescent="0.25">
      <c r="A255" s="10" t="s">
        <v>450</v>
      </c>
      <c r="B255" s="36" t="s">
        <v>451</v>
      </c>
      <c r="C255" s="37"/>
      <c r="D255" s="38"/>
      <c r="E255" s="39" t="s">
        <v>298</v>
      </c>
      <c r="F255" s="39"/>
      <c r="G255" s="39"/>
      <c r="H255" s="11" t="s">
        <v>59</v>
      </c>
      <c r="I255" s="20">
        <v>26.5914</v>
      </c>
      <c r="J255" s="13">
        <v>8596.51</v>
      </c>
      <c r="K255" s="13">
        <v>228593.24</v>
      </c>
      <c r="L255" s="14"/>
      <c r="AK255" s="8"/>
      <c r="AL255" s="9"/>
      <c r="AM255" s="4" t="s">
        <v>451</v>
      </c>
      <c r="AN255" s="4" t="s">
        <v>298</v>
      </c>
      <c r="AO255" s="18"/>
    </row>
    <row r="256" spans="1:41" x14ac:dyDescent="0.25">
      <c r="A256" s="15"/>
      <c r="B256" s="40"/>
      <c r="C256" s="33"/>
      <c r="D256" s="41"/>
      <c r="E256" s="42" t="s">
        <v>452</v>
      </c>
      <c r="F256" s="43"/>
      <c r="G256" s="44"/>
      <c r="H256" s="15"/>
      <c r="I256" s="15"/>
      <c r="J256" s="16"/>
      <c r="K256" s="16"/>
      <c r="L256" s="17"/>
      <c r="AK256" s="8"/>
      <c r="AL256" s="9"/>
      <c r="AM256" s="4"/>
      <c r="AN256" s="4"/>
      <c r="AO256" s="18" t="s">
        <v>452</v>
      </c>
    </row>
    <row r="257" spans="1:41" x14ac:dyDescent="0.25">
      <c r="A257" s="10" t="s">
        <v>453</v>
      </c>
      <c r="B257" s="36" t="s">
        <v>454</v>
      </c>
      <c r="C257" s="37"/>
      <c r="D257" s="38"/>
      <c r="E257" s="39" t="s">
        <v>278</v>
      </c>
      <c r="F257" s="39"/>
      <c r="G257" s="39"/>
      <c r="H257" s="11" t="s">
        <v>40</v>
      </c>
      <c r="I257" s="19">
        <v>24.62</v>
      </c>
      <c r="J257" s="13">
        <v>16907.23</v>
      </c>
      <c r="K257" s="13">
        <v>416256</v>
      </c>
      <c r="L257" s="14"/>
      <c r="AK257" s="8"/>
      <c r="AL257" s="9"/>
      <c r="AM257" s="4" t="s">
        <v>454</v>
      </c>
      <c r="AN257" s="4" t="s">
        <v>278</v>
      </c>
      <c r="AO257" s="18"/>
    </row>
    <row r="258" spans="1:41" x14ac:dyDescent="0.25">
      <c r="A258" s="15"/>
      <c r="B258" s="40"/>
      <c r="C258" s="33"/>
      <c r="D258" s="41"/>
      <c r="E258" s="42" t="s">
        <v>455</v>
      </c>
      <c r="F258" s="43"/>
      <c r="G258" s="44"/>
      <c r="H258" s="15"/>
      <c r="I258" s="15"/>
      <c r="J258" s="16"/>
      <c r="K258" s="16"/>
      <c r="L258" s="17"/>
      <c r="AK258" s="8"/>
      <c r="AL258" s="9"/>
      <c r="AM258" s="4"/>
      <c r="AN258" s="4"/>
      <c r="AO258" s="18" t="s">
        <v>455</v>
      </c>
    </row>
    <row r="259" spans="1:41" x14ac:dyDescent="0.25">
      <c r="A259" s="10" t="s">
        <v>456</v>
      </c>
      <c r="B259" s="36" t="s">
        <v>457</v>
      </c>
      <c r="C259" s="37"/>
      <c r="D259" s="38"/>
      <c r="E259" s="39" t="s">
        <v>271</v>
      </c>
      <c r="F259" s="39"/>
      <c r="G259" s="39"/>
      <c r="H259" s="11" t="s">
        <v>49</v>
      </c>
      <c r="I259" s="20">
        <v>7.1398000000000001</v>
      </c>
      <c r="J259" s="13">
        <v>20220.849999999999</v>
      </c>
      <c r="K259" s="13">
        <v>144372.82</v>
      </c>
      <c r="L259" s="14"/>
      <c r="AK259" s="8"/>
      <c r="AL259" s="9"/>
      <c r="AM259" s="4" t="s">
        <v>457</v>
      </c>
      <c r="AN259" s="4" t="s">
        <v>271</v>
      </c>
      <c r="AO259" s="18"/>
    </row>
    <row r="260" spans="1:41" x14ac:dyDescent="0.25">
      <c r="A260" s="15"/>
      <c r="B260" s="40"/>
      <c r="C260" s="33"/>
      <c r="D260" s="41"/>
      <c r="E260" s="42" t="s">
        <v>458</v>
      </c>
      <c r="F260" s="43"/>
      <c r="G260" s="44"/>
      <c r="H260" s="15"/>
      <c r="I260" s="15"/>
      <c r="J260" s="16"/>
      <c r="K260" s="16"/>
      <c r="L260" s="17"/>
      <c r="AK260" s="8"/>
      <c r="AL260" s="9"/>
      <c r="AM260" s="4"/>
      <c r="AN260" s="4"/>
      <c r="AO260" s="18" t="s">
        <v>458</v>
      </c>
    </row>
    <row r="261" spans="1:41" ht="26.25" x14ac:dyDescent="0.25">
      <c r="A261" s="10" t="s">
        <v>459</v>
      </c>
      <c r="B261" s="36" t="s">
        <v>460</v>
      </c>
      <c r="C261" s="37"/>
      <c r="D261" s="38"/>
      <c r="E261" s="39" t="s">
        <v>275</v>
      </c>
      <c r="F261" s="39"/>
      <c r="G261" s="39"/>
      <c r="H261" s="11" t="s">
        <v>54</v>
      </c>
      <c r="I261" s="21">
        <v>2462</v>
      </c>
      <c r="J261" s="13">
        <v>242.62</v>
      </c>
      <c r="K261" s="13">
        <v>597330.43999999994</v>
      </c>
      <c r="L261" s="14"/>
      <c r="AK261" s="8"/>
      <c r="AL261" s="9"/>
      <c r="AM261" s="4" t="s">
        <v>460</v>
      </c>
      <c r="AN261" s="4" t="s">
        <v>275</v>
      </c>
      <c r="AO261" s="18"/>
    </row>
    <row r="262" spans="1:41" x14ac:dyDescent="0.25">
      <c r="A262" s="10" t="s">
        <v>461</v>
      </c>
      <c r="B262" s="36" t="s">
        <v>462</v>
      </c>
      <c r="C262" s="37"/>
      <c r="D262" s="38"/>
      <c r="E262" s="39" t="s">
        <v>323</v>
      </c>
      <c r="F262" s="39"/>
      <c r="G262" s="39"/>
      <c r="H262" s="11" t="s">
        <v>40</v>
      </c>
      <c r="I262" s="19">
        <v>24.62</v>
      </c>
      <c r="J262" s="13">
        <v>57572.800000000003</v>
      </c>
      <c r="K262" s="13">
        <v>1417442.34</v>
      </c>
      <c r="L262" s="14"/>
      <c r="AK262" s="8"/>
      <c r="AL262" s="9"/>
      <c r="AM262" s="4" t="s">
        <v>462</v>
      </c>
      <c r="AN262" s="4" t="s">
        <v>323</v>
      </c>
      <c r="AO262" s="18"/>
    </row>
    <row r="263" spans="1:41" x14ac:dyDescent="0.25">
      <c r="A263" s="15"/>
      <c r="B263" s="40"/>
      <c r="C263" s="33"/>
      <c r="D263" s="41"/>
      <c r="E263" s="42" t="s">
        <v>455</v>
      </c>
      <c r="F263" s="43"/>
      <c r="G263" s="44"/>
      <c r="H263" s="15"/>
      <c r="I263" s="15"/>
      <c r="J263" s="16"/>
      <c r="K263" s="16"/>
      <c r="L263" s="17"/>
      <c r="AK263" s="8"/>
      <c r="AL263" s="9"/>
      <c r="AM263" s="4"/>
      <c r="AN263" s="4"/>
      <c r="AO263" s="18" t="s">
        <v>455</v>
      </c>
    </row>
    <row r="264" spans="1:41" x14ac:dyDescent="0.25">
      <c r="A264" s="10" t="s">
        <v>463</v>
      </c>
      <c r="B264" s="36" t="s">
        <v>464</v>
      </c>
      <c r="C264" s="37"/>
      <c r="D264" s="38"/>
      <c r="E264" s="39" t="s">
        <v>327</v>
      </c>
      <c r="F264" s="39"/>
      <c r="G264" s="39"/>
      <c r="H264" s="11" t="s">
        <v>328</v>
      </c>
      <c r="I264" s="21">
        <v>1231</v>
      </c>
      <c r="J264" s="13">
        <v>194.73</v>
      </c>
      <c r="K264" s="13">
        <v>239712.63</v>
      </c>
      <c r="L264" s="14"/>
      <c r="AK264" s="8"/>
      <c r="AL264" s="9"/>
      <c r="AM264" s="4" t="s">
        <v>464</v>
      </c>
      <c r="AN264" s="4" t="s">
        <v>327</v>
      </c>
      <c r="AO264" s="18"/>
    </row>
    <row r="265" spans="1:41" ht="39" x14ac:dyDescent="0.25">
      <c r="A265" s="10" t="s">
        <v>465</v>
      </c>
      <c r="B265" s="36" t="s">
        <v>466</v>
      </c>
      <c r="C265" s="37"/>
      <c r="D265" s="38"/>
      <c r="E265" s="39" t="s">
        <v>331</v>
      </c>
      <c r="F265" s="39"/>
      <c r="G265" s="39"/>
      <c r="H265" s="11" t="s">
        <v>54</v>
      </c>
      <c r="I265" s="21">
        <v>2511</v>
      </c>
      <c r="J265" s="13">
        <v>770.22</v>
      </c>
      <c r="K265" s="13">
        <v>1934022.42</v>
      </c>
      <c r="L265" s="14"/>
      <c r="AK265" s="8"/>
      <c r="AL265" s="9"/>
      <c r="AM265" s="4" t="s">
        <v>466</v>
      </c>
      <c r="AN265" s="4" t="s">
        <v>331</v>
      </c>
      <c r="AO265" s="18"/>
    </row>
    <row r="266" spans="1:41" x14ac:dyDescent="0.25">
      <c r="A266" s="10" t="s">
        <v>467</v>
      </c>
      <c r="B266" s="36" t="s">
        <v>468</v>
      </c>
      <c r="C266" s="37"/>
      <c r="D266" s="38"/>
      <c r="E266" s="39" t="s">
        <v>334</v>
      </c>
      <c r="F266" s="39"/>
      <c r="G266" s="39"/>
      <c r="H266" s="11" t="s">
        <v>33</v>
      </c>
      <c r="I266" s="19">
        <v>30.16</v>
      </c>
      <c r="J266" s="13">
        <v>10127.16</v>
      </c>
      <c r="K266" s="13">
        <v>305435.15000000002</v>
      </c>
      <c r="L266" s="14"/>
      <c r="AK266" s="8"/>
      <c r="AL266" s="9"/>
      <c r="AM266" s="4" t="s">
        <v>468</v>
      </c>
      <c r="AN266" s="4" t="s">
        <v>334</v>
      </c>
      <c r="AO266" s="18"/>
    </row>
    <row r="267" spans="1:41" x14ac:dyDescent="0.25">
      <c r="A267" s="15"/>
      <c r="B267" s="40"/>
      <c r="C267" s="33"/>
      <c r="D267" s="41"/>
      <c r="E267" s="42" t="s">
        <v>469</v>
      </c>
      <c r="F267" s="43"/>
      <c r="G267" s="44"/>
      <c r="H267" s="15"/>
      <c r="I267" s="15"/>
      <c r="J267" s="16"/>
      <c r="K267" s="16"/>
      <c r="L267" s="17"/>
      <c r="AK267" s="8"/>
      <c r="AL267" s="9"/>
      <c r="AM267" s="4"/>
      <c r="AN267" s="4"/>
      <c r="AO267" s="18" t="s">
        <v>469</v>
      </c>
    </row>
    <row r="268" spans="1:41" x14ac:dyDescent="0.25">
      <c r="A268" s="10" t="s">
        <v>470</v>
      </c>
      <c r="B268" s="36" t="s">
        <v>471</v>
      </c>
      <c r="C268" s="37"/>
      <c r="D268" s="38"/>
      <c r="E268" s="39" t="s">
        <v>338</v>
      </c>
      <c r="F268" s="39"/>
      <c r="G268" s="39"/>
      <c r="H268" s="11" t="s">
        <v>119</v>
      </c>
      <c r="I268" s="21">
        <v>3046</v>
      </c>
      <c r="J268" s="13">
        <v>66.58</v>
      </c>
      <c r="K268" s="13">
        <v>202802.68</v>
      </c>
      <c r="L268" s="14"/>
      <c r="AK268" s="8"/>
      <c r="AL268" s="9"/>
      <c r="AM268" s="4" t="s">
        <v>471</v>
      </c>
      <c r="AN268" s="4" t="s">
        <v>338</v>
      </c>
      <c r="AO268" s="18"/>
    </row>
    <row r="269" spans="1:41" x14ac:dyDescent="0.25">
      <c r="A269" s="10" t="s">
        <v>472</v>
      </c>
      <c r="B269" s="36" t="s">
        <v>473</v>
      </c>
      <c r="C269" s="37"/>
      <c r="D269" s="38"/>
      <c r="E269" s="39" t="s">
        <v>341</v>
      </c>
      <c r="F269" s="39"/>
      <c r="G269" s="39"/>
      <c r="H269" s="11" t="s">
        <v>342</v>
      </c>
      <c r="I269" s="12">
        <v>2.4129999999999998</v>
      </c>
      <c r="J269" s="13">
        <v>1531.79</v>
      </c>
      <c r="K269" s="13">
        <v>3696.21</v>
      </c>
      <c r="L269" s="14"/>
      <c r="AK269" s="8"/>
      <c r="AL269" s="9"/>
      <c r="AM269" s="4" t="s">
        <v>473</v>
      </c>
      <c r="AN269" s="4" t="s">
        <v>341</v>
      </c>
      <c r="AO269" s="18"/>
    </row>
    <row r="270" spans="1:41" x14ac:dyDescent="0.25">
      <c r="A270" s="15"/>
      <c r="B270" s="40"/>
      <c r="C270" s="33"/>
      <c r="D270" s="41"/>
      <c r="E270" s="42" t="s">
        <v>474</v>
      </c>
      <c r="F270" s="43"/>
      <c r="G270" s="44"/>
      <c r="H270" s="15"/>
      <c r="I270" s="15"/>
      <c r="J270" s="16"/>
      <c r="K270" s="16"/>
      <c r="L270" s="17"/>
      <c r="AK270" s="8"/>
      <c r="AL270" s="9"/>
      <c r="AM270" s="4"/>
      <c r="AN270" s="4"/>
      <c r="AO270" s="18" t="s">
        <v>474</v>
      </c>
    </row>
    <row r="271" spans="1:41" x14ac:dyDescent="0.25">
      <c r="A271" s="10" t="s">
        <v>475</v>
      </c>
      <c r="B271" s="36" t="s">
        <v>476</v>
      </c>
      <c r="C271" s="37"/>
      <c r="D271" s="38"/>
      <c r="E271" s="39" t="s">
        <v>346</v>
      </c>
      <c r="F271" s="39"/>
      <c r="G271" s="39"/>
      <c r="H271" s="11" t="s">
        <v>342</v>
      </c>
      <c r="I271" s="12">
        <v>2.4129999999999998</v>
      </c>
      <c r="J271" s="13">
        <v>1531.79</v>
      </c>
      <c r="K271" s="13">
        <v>3696.21</v>
      </c>
      <c r="L271" s="14"/>
      <c r="AK271" s="8"/>
      <c r="AL271" s="9"/>
      <c r="AM271" s="4" t="s">
        <v>476</v>
      </c>
      <c r="AN271" s="4" t="s">
        <v>346</v>
      </c>
      <c r="AO271" s="18"/>
    </row>
    <row r="272" spans="1:41" x14ac:dyDescent="0.25">
      <c r="A272" s="15"/>
      <c r="B272" s="40"/>
      <c r="C272" s="33"/>
      <c r="D272" s="41"/>
      <c r="E272" s="42" t="s">
        <v>474</v>
      </c>
      <c r="F272" s="43"/>
      <c r="G272" s="44"/>
      <c r="H272" s="15"/>
      <c r="I272" s="15"/>
      <c r="J272" s="16"/>
      <c r="K272" s="16"/>
      <c r="L272" s="17"/>
      <c r="AK272" s="8"/>
      <c r="AL272" s="9"/>
      <c r="AM272" s="4"/>
      <c r="AN272" s="4"/>
      <c r="AO272" s="18" t="s">
        <v>474</v>
      </c>
    </row>
    <row r="273" spans="1:41" x14ac:dyDescent="0.25">
      <c r="A273" s="10" t="s">
        <v>477</v>
      </c>
      <c r="B273" s="36" t="s">
        <v>478</v>
      </c>
      <c r="C273" s="37"/>
      <c r="D273" s="38"/>
      <c r="E273" s="39" t="s">
        <v>349</v>
      </c>
      <c r="F273" s="39"/>
      <c r="G273" s="39"/>
      <c r="H273" s="11" t="s">
        <v>342</v>
      </c>
      <c r="I273" s="19">
        <v>12.06</v>
      </c>
      <c r="J273" s="13">
        <v>2471.08</v>
      </c>
      <c r="K273" s="13">
        <v>29801.22</v>
      </c>
      <c r="L273" s="14"/>
      <c r="AK273" s="8"/>
      <c r="AL273" s="9"/>
      <c r="AM273" s="4" t="s">
        <v>478</v>
      </c>
      <c r="AN273" s="4" t="s">
        <v>349</v>
      </c>
      <c r="AO273" s="18"/>
    </row>
    <row r="274" spans="1:41" x14ac:dyDescent="0.25">
      <c r="A274" s="15"/>
      <c r="B274" s="40"/>
      <c r="C274" s="33"/>
      <c r="D274" s="41"/>
      <c r="E274" s="42" t="s">
        <v>479</v>
      </c>
      <c r="F274" s="43"/>
      <c r="G274" s="44"/>
      <c r="H274" s="15"/>
      <c r="I274" s="15"/>
      <c r="J274" s="16"/>
      <c r="K274" s="16"/>
      <c r="L274" s="17"/>
      <c r="AK274" s="8"/>
      <c r="AL274" s="9"/>
      <c r="AM274" s="4"/>
      <c r="AN274" s="4"/>
      <c r="AO274" s="18" t="s">
        <v>479</v>
      </c>
    </row>
    <row r="275" spans="1:41" x14ac:dyDescent="0.25">
      <c r="A275" s="10" t="s">
        <v>480</v>
      </c>
      <c r="B275" s="36" t="s">
        <v>481</v>
      </c>
      <c r="C275" s="37"/>
      <c r="D275" s="38"/>
      <c r="E275" s="39" t="s">
        <v>353</v>
      </c>
      <c r="F275" s="39"/>
      <c r="G275" s="39"/>
      <c r="H275" s="11" t="s">
        <v>342</v>
      </c>
      <c r="I275" s="12">
        <v>2.1110000000000002</v>
      </c>
      <c r="J275" s="13">
        <v>2818.44</v>
      </c>
      <c r="K275" s="13">
        <v>5949.73</v>
      </c>
      <c r="L275" s="14"/>
      <c r="AK275" s="8"/>
      <c r="AL275" s="9"/>
      <c r="AM275" s="4" t="s">
        <v>481</v>
      </c>
      <c r="AN275" s="4" t="s">
        <v>353</v>
      </c>
      <c r="AO275" s="18"/>
    </row>
    <row r="276" spans="1:41" x14ac:dyDescent="0.25">
      <c r="A276" s="15"/>
      <c r="B276" s="40"/>
      <c r="C276" s="33"/>
      <c r="D276" s="41"/>
      <c r="E276" s="42" t="s">
        <v>482</v>
      </c>
      <c r="F276" s="43"/>
      <c r="G276" s="44"/>
      <c r="H276" s="15"/>
      <c r="I276" s="15"/>
      <c r="J276" s="16"/>
      <c r="K276" s="16"/>
      <c r="L276" s="17"/>
      <c r="AK276" s="8"/>
      <c r="AL276" s="9"/>
      <c r="AM276" s="4"/>
      <c r="AN276" s="4"/>
      <c r="AO276" s="18" t="s">
        <v>482</v>
      </c>
    </row>
    <row r="277" spans="1:41" x14ac:dyDescent="0.25">
      <c r="A277" s="10" t="s">
        <v>483</v>
      </c>
      <c r="B277" s="36" t="s">
        <v>484</v>
      </c>
      <c r="C277" s="37"/>
      <c r="D277" s="38"/>
      <c r="E277" s="39" t="s">
        <v>357</v>
      </c>
      <c r="F277" s="39"/>
      <c r="G277" s="39"/>
      <c r="H277" s="11" t="s">
        <v>342</v>
      </c>
      <c r="I277" s="12">
        <v>2.1110000000000002</v>
      </c>
      <c r="J277" s="13">
        <v>2818.44</v>
      </c>
      <c r="K277" s="13">
        <v>5949.73</v>
      </c>
      <c r="L277" s="14"/>
      <c r="AK277" s="8"/>
      <c r="AL277" s="9"/>
      <c r="AM277" s="4" t="s">
        <v>484</v>
      </c>
      <c r="AN277" s="4" t="s">
        <v>357</v>
      </c>
      <c r="AO277" s="18"/>
    </row>
    <row r="278" spans="1:41" x14ac:dyDescent="0.25">
      <c r="A278" s="15"/>
      <c r="B278" s="40"/>
      <c r="C278" s="33"/>
      <c r="D278" s="41"/>
      <c r="E278" s="42" t="s">
        <v>482</v>
      </c>
      <c r="F278" s="43"/>
      <c r="G278" s="44"/>
      <c r="H278" s="15"/>
      <c r="I278" s="15"/>
      <c r="J278" s="16"/>
      <c r="K278" s="16"/>
      <c r="L278" s="17"/>
      <c r="AK278" s="8"/>
      <c r="AL278" s="9"/>
      <c r="AM278" s="4"/>
      <c r="AN278" s="4"/>
      <c r="AO278" s="18" t="s">
        <v>482</v>
      </c>
    </row>
    <row r="279" spans="1:41" x14ac:dyDescent="0.25">
      <c r="A279" s="35" t="s">
        <v>485</v>
      </c>
      <c r="B279" s="35"/>
      <c r="C279" s="35"/>
      <c r="D279" s="35"/>
      <c r="E279" s="35"/>
      <c r="F279" s="35"/>
      <c r="G279" s="35"/>
      <c r="H279" s="35"/>
      <c r="I279" s="35"/>
      <c r="J279" s="35"/>
      <c r="K279" s="35"/>
      <c r="L279" s="35"/>
      <c r="AK279" s="8"/>
      <c r="AL279" s="9" t="s">
        <v>485</v>
      </c>
      <c r="AM279" s="4"/>
      <c r="AN279" s="4"/>
      <c r="AO279" s="18"/>
    </row>
    <row r="280" spans="1:41" x14ac:dyDescent="0.25">
      <c r="A280" s="10" t="s">
        <v>486</v>
      </c>
      <c r="B280" s="36" t="s">
        <v>487</v>
      </c>
      <c r="C280" s="37"/>
      <c r="D280" s="38"/>
      <c r="E280" s="39" t="s">
        <v>442</v>
      </c>
      <c r="F280" s="39"/>
      <c r="G280" s="39"/>
      <c r="H280" s="11" t="s">
        <v>40</v>
      </c>
      <c r="I280" s="12">
        <v>0.92800000000000005</v>
      </c>
      <c r="J280" s="13">
        <v>25636.69</v>
      </c>
      <c r="K280" s="13">
        <v>23790.85</v>
      </c>
      <c r="L280" s="14"/>
      <c r="AK280" s="8"/>
      <c r="AL280" s="9"/>
      <c r="AM280" s="4" t="s">
        <v>487</v>
      </c>
      <c r="AN280" s="4" t="s">
        <v>442</v>
      </c>
      <c r="AO280" s="18"/>
    </row>
    <row r="281" spans="1:41" x14ac:dyDescent="0.25">
      <c r="A281" s="15"/>
      <c r="B281" s="40"/>
      <c r="C281" s="33"/>
      <c r="D281" s="41"/>
      <c r="E281" s="42" t="s">
        <v>488</v>
      </c>
      <c r="F281" s="43"/>
      <c r="G281" s="44"/>
      <c r="H281" s="15"/>
      <c r="I281" s="15"/>
      <c r="J281" s="16"/>
      <c r="K281" s="16"/>
      <c r="L281" s="17"/>
      <c r="AK281" s="8"/>
      <c r="AL281" s="9"/>
      <c r="AM281" s="4"/>
      <c r="AN281" s="4"/>
      <c r="AO281" s="18" t="s">
        <v>488</v>
      </c>
    </row>
    <row r="282" spans="1:41" x14ac:dyDescent="0.25">
      <c r="A282" s="10" t="s">
        <v>489</v>
      </c>
      <c r="B282" s="36" t="s">
        <v>490</v>
      </c>
      <c r="C282" s="37"/>
      <c r="D282" s="38"/>
      <c r="E282" s="39" t="s">
        <v>445</v>
      </c>
      <c r="F282" s="39"/>
      <c r="G282" s="39"/>
      <c r="H282" s="11" t="s">
        <v>54</v>
      </c>
      <c r="I282" s="12">
        <v>94.656000000000006</v>
      </c>
      <c r="J282" s="13">
        <v>165.11</v>
      </c>
      <c r="K282" s="13">
        <v>15628.65</v>
      </c>
      <c r="L282" s="14"/>
      <c r="AK282" s="8"/>
      <c r="AL282" s="9"/>
      <c r="AM282" s="4" t="s">
        <v>490</v>
      </c>
      <c r="AN282" s="4" t="s">
        <v>445</v>
      </c>
      <c r="AO282" s="18"/>
    </row>
    <row r="283" spans="1:41" x14ac:dyDescent="0.25">
      <c r="A283" s="10" t="s">
        <v>491</v>
      </c>
      <c r="B283" s="36" t="s">
        <v>492</v>
      </c>
      <c r="C283" s="37"/>
      <c r="D283" s="38"/>
      <c r="E283" s="39" t="s">
        <v>292</v>
      </c>
      <c r="F283" s="39"/>
      <c r="G283" s="39"/>
      <c r="H283" s="11" t="s">
        <v>40</v>
      </c>
      <c r="I283" s="12">
        <v>0.92800000000000005</v>
      </c>
      <c r="J283" s="13">
        <v>52038.18</v>
      </c>
      <c r="K283" s="13">
        <v>48291.43</v>
      </c>
      <c r="L283" s="14"/>
      <c r="AK283" s="8"/>
      <c r="AL283" s="9"/>
      <c r="AM283" s="4" t="s">
        <v>492</v>
      </c>
      <c r="AN283" s="4" t="s">
        <v>292</v>
      </c>
      <c r="AO283" s="18"/>
    </row>
    <row r="284" spans="1:41" x14ac:dyDescent="0.25">
      <c r="A284" s="15"/>
      <c r="B284" s="40"/>
      <c r="C284" s="33"/>
      <c r="D284" s="41"/>
      <c r="E284" s="42" t="s">
        <v>488</v>
      </c>
      <c r="F284" s="43"/>
      <c r="G284" s="44"/>
      <c r="H284" s="15"/>
      <c r="I284" s="15"/>
      <c r="J284" s="16"/>
      <c r="K284" s="16"/>
      <c r="L284" s="17"/>
      <c r="AK284" s="8"/>
      <c r="AL284" s="9"/>
      <c r="AM284" s="4"/>
      <c r="AN284" s="4"/>
      <c r="AO284" s="18" t="s">
        <v>488</v>
      </c>
    </row>
    <row r="285" spans="1:41" ht="26.25" x14ac:dyDescent="0.25">
      <c r="A285" s="10" t="s">
        <v>493</v>
      </c>
      <c r="B285" s="36" t="s">
        <v>494</v>
      </c>
      <c r="C285" s="37"/>
      <c r="D285" s="38"/>
      <c r="E285" s="39" t="s">
        <v>295</v>
      </c>
      <c r="F285" s="39"/>
      <c r="G285" s="39"/>
      <c r="H285" s="11" t="s">
        <v>40</v>
      </c>
      <c r="I285" s="12">
        <v>0.92800000000000005</v>
      </c>
      <c r="J285" s="13">
        <v>6133.55</v>
      </c>
      <c r="K285" s="13">
        <v>5691.93</v>
      </c>
      <c r="L285" s="14"/>
      <c r="AK285" s="8"/>
      <c r="AL285" s="9"/>
      <c r="AM285" s="4" t="s">
        <v>494</v>
      </c>
      <c r="AN285" s="4" t="s">
        <v>295</v>
      </c>
      <c r="AO285" s="18"/>
    </row>
    <row r="286" spans="1:41" x14ac:dyDescent="0.25">
      <c r="A286" s="15"/>
      <c r="B286" s="40"/>
      <c r="C286" s="33"/>
      <c r="D286" s="41"/>
      <c r="E286" s="42" t="s">
        <v>488</v>
      </c>
      <c r="F286" s="43"/>
      <c r="G286" s="44"/>
      <c r="H286" s="15"/>
      <c r="I286" s="15"/>
      <c r="J286" s="16"/>
      <c r="K286" s="16"/>
      <c r="L286" s="17"/>
      <c r="AK286" s="8"/>
      <c r="AL286" s="9"/>
      <c r="AM286" s="4"/>
      <c r="AN286" s="4"/>
      <c r="AO286" s="18" t="s">
        <v>488</v>
      </c>
    </row>
    <row r="287" spans="1:41" x14ac:dyDescent="0.25">
      <c r="A287" s="10" t="s">
        <v>495</v>
      </c>
      <c r="B287" s="36" t="s">
        <v>496</v>
      </c>
      <c r="C287" s="37"/>
      <c r="D287" s="38"/>
      <c r="E287" s="39" t="s">
        <v>298</v>
      </c>
      <c r="F287" s="39"/>
      <c r="G287" s="39"/>
      <c r="H287" s="11" t="s">
        <v>59</v>
      </c>
      <c r="I287" s="22">
        <v>2.83968</v>
      </c>
      <c r="J287" s="13">
        <v>8596.61</v>
      </c>
      <c r="K287" s="13">
        <v>24411.62</v>
      </c>
      <c r="L287" s="14"/>
      <c r="AK287" s="8"/>
      <c r="AL287" s="9"/>
      <c r="AM287" s="4" t="s">
        <v>496</v>
      </c>
      <c r="AN287" s="4" t="s">
        <v>298</v>
      </c>
      <c r="AO287" s="18"/>
    </row>
    <row r="288" spans="1:41" x14ac:dyDescent="0.25">
      <c r="A288" s="10" t="s">
        <v>497</v>
      </c>
      <c r="B288" s="36" t="s">
        <v>498</v>
      </c>
      <c r="C288" s="37"/>
      <c r="D288" s="38"/>
      <c r="E288" s="39" t="s">
        <v>271</v>
      </c>
      <c r="F288" s="39"/>
      <c r="G288" s="39"/>
      <c r="H288" s="11" t="s">
        <v>49</v>
      </c>
      <c r="I288" s="22">
        <v>0.26912000000000003</v>
      </c>
      <c r="J288" s="13">
        <v>20226</v>
      </c>
      <c r="K288" s="13">
        <v>5443.22</v>
      </c>
      <c r="L288" s="14"/>
      <c r="AK288" s="8"/>
      <c r="AL288" s="9"/>
      <c r="AM288" s="4" t="s">
        <v>498</v>
      </c>
      <c r="AN288" s="4" t="s">
        <v>271</v>
      </c>
      <c r="AO288" s="18"/>
    </row>
    <row r="289" spans="1:41" x14ac:dyDescent="0.25">
      <c r="A289" s="15"/>
      <c r="B289" s="40"/>
      <c r="C289" s="33"/>
      <c r="D289" s="41"/>
      <c r="E289" s="42" t="s">
        <v>499</v>
      </c>
      <c r="F289" s="43"/>
      <c r="G289" s="44"/>
      <c r="H289" s="15"/>
      <c r="I289" s="15"/>
      <c r="J289" s="16"/>
      <c r="K289" s="16"/>
      <c r="L289" s="17"/>
      <c r="AK289" s="8"/>
      <c r="AL289" s="9"/>
      <c r="AM289" s="4"/>
      <c r="AN289" s="4"/>
      <c r="AO289" s="18" t="s">
        <v>499</v>
      </c>
    </row>
    <row r="290" spans="1:41" ht="26.25" x14ac:dyDescent="0.25">
      <c r="A290" s="10" t="s">
        <v>500</v>
      </c>
      <c r="B290" s="36" t="s">
        <v>501</v>
      </c>
      <c r="C290" s="37"/>
      <c r="D290" s="38"/>
      <c r="E290" s="39" t="s">
        <v>275</v>
      </c>
      <c r="F290" s="39"/>
      <c r="G290" s="39"/>
      <c r="H290" s="11" t="s">
        <v>54</v>
      </c>
      <c r="I290" s="19">
        <v>102.08</v>
      </c>
      <c r="J290" s="13">
        <v>242.62</v>
      </c>
      <c r="K290" s="13">
        <v>24766.65</v>
      </c>
      <c r="L290" s="14"/>
      <c r="AK290" s="8"/>
      <c r="AL290" s="9"/>
      <c r="AM290" s="4" t="s">
        <v>501</v>
      </c>
      <c r="AN290" s="4" t="s">
        <v>275</v>
      </c>
      <c r="AO290" s="18"/>
    </row>
    <row r="291" spans="1:41" x14ac:dyDescent="0.25">
      <c r="A291" s="15"/>
      <c r="B291" s="40"/>
      <c r="C291" s="33"/>
      <c r="D291" s="41"/>
      <c r="E291" s="42" t="s">
        <v>502</v>
      </c>
      <c r="F291" s="43"/>
      <c r="G291" s="44"/>
      <c r="H291" s="15"/>
      <c r="I291" s="15"/>
      <c r="J291" s="16"/>
      <c r="K291" s="16"/>
      <c r="L291" s="17"/>
      <c r="AK291" s="8"/>
      <c r="AL291" s="9"/>
      <c r="AM291" s="4"/>
      <c r="AN291" s="4"/>
      <c r="AO291" s="18" t="s">
        <v>502</v>
      </c>
    </row>
    <row r="292" spans="1:41" x14ac:dyDescent="0.25">
      <c r="A292" s="10" t="s">
        <v>503</v>
      </c>
      <c r="B292" s="36" t="s">
        <v>504</v>
      </c>
      <c r="C292" s="37"/>
      <c r="D292" s="38"/>
      <c r="E292" s="39" t="s">
        <v>385</v>
      </c>
      <c r="F292" s="39"/>
      <c r="G292" s="39"/>
      <c r="H292" s="11" t="s">
        <v>40</v>
      </c>
      <c r="I292" s="20">
        <v>2.4904000000000002</v>
      </c>
      <c r="J292" s="13">
        <v>58429.66</v>
      </c>
      <c r="K292" s="13">
        <v>145513.23000000001</v>
      </c>
      <c r="L292" s="14"/>
      <c r="AK292" s="8"/>
      <c r="AL292" s="9"/>
      <c r="AM292" s="4" t="s">
        <v>504</v>
      </c>
      <c r="AN292" s="4" t="s">
        <v>385</v>
      </c>
      <c r="AO292" s="18"/>
    </row>
    <row r="293" spans="1:41" x14ac:dyDescent="0.25">
      <c r="A293" s="15"/>
      <c r="B293" s="40"/>
      <c r="C293" s="33"/>
      <c r="D293" s="41"/>
      <c r="E293" s="42" t="s">
        <v>505</v>
      </c>
      <c r="F293" s="43"/>
      <c r="G293" s="44"/>
      <c r="H293" s="15"/>
      <c r="I293" s="15"/>
      <c r="J293" s="16"/>
      <c r="K293" s="16"/>
      <c r="L293" s="17"/>
      <c r="AK293" s="8"/>
      <c r="AL293" s="9"/>
      <c r="AM293" s="4"/>
      <c r="AN293" s="4"/>
      <c r="AO293" s="18" t="s">
        <v>505</v>
      </c>
    </row>
    <row r="294" spans="1:41" ht="39" x14ac:dyDescent="0.25">
      <c r="A294" s="10" t="s">
        <v>506</v>
      </c>
      <c r="B294" s="36" t="s">
        <v>507</v>
      </c>
      <c r="C294" s="37"/>
      <c r="D294" s="38"/>
      <c r="E294" s="39" t="s">
        <v>308</v>
      </c>
      <c r="F294" s="39"/>
      <c r="G294" s="39"/>
      <c r="H294" s="11" t="s">
        <v>40</v>
      </c>
      <c r="I294" s="20">
        <v>2.4904000000000002</v>
      </c>
      <c r="J294" s="13">
        <v>272179.59999999998</v>
      </c>
      <c r="K294" s="13">
        <v>677836.08</v>
      </c>
      <c r="L294" s="14"/>
      <c r="AK294" s="8"/>
      <c r="AL294" s="9"/>
      <c r="AM294" s="4" t="s">
        <v>507</v>
      </c>
      <c r="AN294" s="4" t="s">
        <v>308</v>
      </c>
      <c r="AO294" s="18"/>
    </row>
    <row r="295" spans="1:41" x14ac:dyDescent="0.25">
      <c r="A295" s="15"/>
      <c r="B295" s="40"/>
      <c r="C295" s="33"/>
      <c r="D295" s="41"/>
      <c r="E295" s="42" t="s">
        <v>505</v>
      </c>
      <c r="F295" s="43"/>
      <c r="G295" s="44"/>
      <c r="H295" s="15"/>
      <c r="I295" s="15"/>
      <c r="J295" s="16"/>
      <c r="K295" s="16"/>
      <c r="L295" s="17"/>
      <c r="AK295" s="8"/>
      <c r="AL295" s="9"/>
      <c r="AM295" s="4"/>
      <c r="AN295" s="4"/>
      <c r="AO295" s="18" t="s">
        <v>505</v>
      </c>
    </row>
    <row r="296" spans="1:41" x14ac:dyDescent="0.25">
      <c r="A296" s="35" t="s">
        <v>508</v>
      </c>
      <c r="B296" s="35"/>
      <c r="C296" s="35"/>
      <c r="D296" s="35"/>
      <c r="E296" s="35"/>
      <c r="F296" s="35"/>
      <c r="G296" s="35"/>
      <c r="H296" s="35"/>
      <c r="I296" s="35"/>
      <c r="J296" s="35"/>
      <c r="K296" s="35"/>
      <c r="L296" s="35"/>
      <c r="AK296" s="8"/>
      <c r="AL296" s="9" t="s">
        <v>508</v>
      </c>
      <c r="AM296" s="4"/>
      <c r="AN296" s="4"/>
      <c r="AO296" s="18"/>
    </row>
    <row r="297" spans="1:41" x14ac:dyDescent="0.25">
      <c r="A297" s="10" t="s">
        <v>509</v>
      </c>
      <c r="B297" s="36" t="s">
        <v>510</v>
      </c>
      <c r="C297" s="37"/>
      <c r="D297" s="38"/>
      <c r="E297" s="39" t="s">
        <v>292</v>
      </c>
      <c r="F297" s="39"/>
      <c r="G297" s="39"/>
      <c r="H297" s="11" t="s">
        <v>40</v>
      </c>
      <c r="I297" s="12">
        <v>1.2729999999999999</v>
      </c>
      <c r="J297" s="13">
        <v>52039.1</v>
      </c>
      <c r="K297" s="13">
        <v>66245.77</v>
      </c>
      <c r="L297" s="14"/>
      <c r="AK297" s="8"/>
      <c r="AL297" s="9"/>
      <c r="AM297" s="4" t="s">
        <v>510</v>
      </c>
      <c r="AN297" s="4" t="s">
        <v>292</v>
      </c>
      <c r="AO297" s="18"/>
    </row>
    <row r="298" spans="1:41" x14ac:dyDescent="0.25">
      <c r="A298" s="15"/>
      <c r="B298" s="40"/>
      <c r="C298" s="33"/>
      <c r="D298" s="41"/>
      <c r="E298" s="42" t="s">
        <v>511</v>
      </c>
      <c r="F298" s="43"/>
      <c r="G298" s="44"/>
      <c r="H298" s="15"/>
      <c r="I298" s="15"/>
      <c r="J298" s="16"/>
      <c r="K298" s="16"/>
      <c r="L298" s="17"/>
      <c r="AK298" s="8"/>
      <c r="AL298" s="9"/>
      <c r="AM298" s="4"/>
      <c r="AN298" s="4"/>
      <c r="AO298" s="18" t="s">
        <v>511</v>
      </c>
    </row>
    <row r="299" spans="1:41" ht="26.25" x14ac:dyDescent="0.25">
      <c r="A299" s="10" t="s">
        <v>512</v>
      </c>
      <c r="B299" s="36" t="s">
        <v>513</v>
      </c>
      <c r="C299" s="37"/>
      <c r="D299" s="38"/>
      <c r="E299" s="39" t="s">
        <v>295</v>
      </c>
      <c r="F299" s="39"/>
      <c r="G299" s="39"/>
      <c r="H299" s="11" t="s">
        <v>40</v>
      </c>
      <c r="I299" s="12">
        <v>1.2729999999999999</v>
      </c>
      <c r="J299" s="13">
        <v>3067.15</v>
      </c>
      <c r="K299" s="13">
        <v>3904.48</v>
      </c>
      <c r="L299" s="14"/>
      <c r="AK299" s="8"/>
      <c r="AL299" s="9"/>
      <c r="AM299" s="4" t="s">
        <v>513</v>
      </c>
      <c r="AN299" s="4" t="s">
        <v>295</v>
      </c>
      <c r="AO299" s="18"/>
    </row>
    <row r="300" spans="1:41" x14ac:dyDescent="0.25">
      <c r="A300" s="15"/>
      <c r="B300" s="40"/>
      <c r="C300" s="33"/>
      <c r="D300" s="41"/>
      <c r="E300" s="42" t="s">
        <v>511</v>
      </c>
      <c r="F300" s="43"/>
      <c r="G300" s="44"/>
      <c r="H300" s="15"/>
      <c r="I300" s="15"/>
      <c r="J300" s="16"/>
      <c r="K300" s="16"/>
      <c r="L300" s="17"/>
      <c r="AK300" s="8"/>
      <c r="AL300" s="9"/>
      <c r="AM300" s="4"/>
      <c r="AN300" s="4"/>
      <c r="AO300" s="18" t="s">
        <v>511</v>
      </c>
    </row>
    <row r="301" spans="1:41" x14ac:dyDescent="0.25">
      <c r="A301" s="10" t="s">
        <v>514</v>
      </c>
      <c r="B301" s="36" t="s">
        <v>515</v>
      </c>
      <c r="C301" s="37"/>
      <c r="D301" s="38"/>
      <c r="E301" s="39" t="s">
        <v>298</v>
      </c>
      <c r="F301" s="39"/>
      <c r="G301" s="39"/>
      <c r="H301" s="11" t="s">
        <v>59</v>
      </c>
      <c r="I301" s="22">
        <v>4.5446099999999996</v>
      </c>
      <c r="J301" s="13">
        <v>8596.57</v>
      </c>
      <c r="K301" s="13">
        <v>39068.06</v>
      </c>
      <c r="L301" s="14"/>
      <c r="AK301" s="8"/>
      <c r="AL301" s="9"/>
      <c r="AM301" s="4" t="s">
        <v>515</v>
      </c>
      <c r="AN301" s="4" t="s">
        <v>298</v>
      </c>
      <c r="AO301" s="18"/>
    </row>
    <row r="302" spans="1:41" x14ac:dyDescent="0.25">
      <c r="A302" s="15"/>
      <c r="B302" s="40"/>
      <c r="C302" s="33"/>
      <c r="D302" s="41"/>
      <c r="E302" s="42" t="s">
        <v>516</v>
      </c>
      <c r="F302" s="43"/>
      <c r="G302" s="44"/>
      <c r="H302" s="15"/>
      <c r="I302" s="15"/>
      <c r="J302" s="16"/>
      <c r="K302" s="16"/>
      <c r="L302" s="17"/>
      <c r="AK302" s="8"/>
      <c r="AL302" s="9"/>
      <c r="AM302" s="4"/>
      <c r="AN302" s="4"/>
      <c r="AO302" s="18" t="s">
        <v>516</v>
      </c>
    </row>
    <row r="303" spans="1:41" x14ac:dyDescent="0.25">
      <c r="A303" s="10" t="s">
        <v>517</v>
      </c>
      <c r="B303" s="36" t="s">
        <v>518</v>
      </c>
      <c r="C303" s="37"/>
      <c r="D303" s="38"/>
      <c r="E303" s="39" t="s">
        <v>278</v>
      </c>
      <c r="F303" s="39"/>
      <c r="G303" s="39"/>
      <c r="H303" s="11" t="s">
        <v>40</v>
      </c>
      <c r="I303" s="12">
        <v>1.2729999999999999</v>
      </c>
      <c r="J303" s="13">
        <v>16905.07</v>
      </c>
      <c r="K303" s="13">
        <v>21520.15</v>
      </c>
      <c r="L303" s="14"/>
      <c r="AK303" s="8"/>
      <c r="AL303" s="9"/>
      <c r="AM303" s="4" t="s">
        <v>518</v>
      </c>
      <c r="AN303" s="4" t="s">
        <v>278</v>
      </c>
      <c r="AO303" s="18"/>
    </row>
    <row r="304" spans="1:41" x14ac:dyDescent="0.25">
      <c r="A304" s="15"/>
      <c r="B304" s="40"/>
      <c r="C304" s="33"/>
      <c r="D304" s="41"/>
      <c r="E304" s="42" t="s">
        <v>511</v>
      </c>
      <c r="F304" s="43"/>
      <c r="G304" s="44"/>
      <c r="H304" s="15"/>
      <c r="I304" s="15"/>
      <c r="J304" s="16"/>
      <c r="K304" s="16"/>
      <c r="L304" s="17"/>
      <c r="AK304" s="8"/>
      <c r="AL304" s="9"/>
      <c r="AM304" s="4"/>
      <c r="AN304" s="4"/>
      <c r="AO304" s="18" t="s">
        <v>511</v>
      </c>
    </row>
    <row r="305" spans="1:41" x14ac:dyDescent="0.25">
      <c r="A305" s="10" t="s">
        <v>519</v>
      </c>
      <c r="B305" s="36" t="s">
        <v>520</v>
      </c>
      <c r="C305" s="37"/>
      <c r="D305" s="38"/>
      <c r="E305" s="39" t="s">
        <v>271</v>
      </c>
      <c r="F305" s="39"/>
      <c r="G305" s="39"/>
      <c r="H305" s="11" t="s">
        <v>49</v>
      </c>
      <c r="I305" s="22">
        <v>0.36917</v>
      </c>
      <c r="J305" s="13">
        <v>20216.16</v>
      </c>
      <c r="K305" s="13">
        <v>7463.2</v>
      </c>
      <c r="L305" s="14"/>
      <c r="AK305" s="8"/>
      <c r="AL305" s="9"/>
      <c r="AM305" s="4" t="s">
        <v>520</v>
      </c>
      <c r="AN305" s="4" t="s">
        <v>271</v>
      </c>
      <c r="AO305" s="18"/>
    </row>
    <row r="306" spans="1:41" x14ac:dyDescent="0.25">
      <c r="A306" s="15"/>
      <c r="B306" s="40"/>
      <c r="C306" s="33"/>
      <c r="D306" s="41"/>
      <c r="E306" s="42" t="s">
        <v>521</v>
      </c>
      <c r="F306" s="43"/>
      <c r="G306" s="44"/>
      <c r="H306" s="15"/>
      <c r="I306" s="15"/>
      <c r="J306" s="16"/>
      <c r="K306" s="16"/>
      <c r="L306" s="17"/>
      <c r="AK306" s="8"/>
      <c r="AL306" s="9"/>
      <c r="AM306" s="4"/>
      <c r="AN306" s="4"/>
      <c r="AO306" s="18" t="s">
        <v>521</v>
      </c>
    </row>
    <row r="307" spans="1:41" ht="26.25" x14ac:dyDescent="0.25">
      <c r="A307" s="10" t="s">
        <v>522</v>
      </c>
      <c r="B307" s="36" t="s">
        <v>523</v>
      </c>
      <c r="C307" s="37"/>
      <c r="D307" s="38"/>
      <c r="E307" s="39" t="s">
        <v>275</v>
      </c>
      <c r="F307" s="39"/>
      <c r="G307" s="39"/>
      <c r="H307" s="11" t="s">
        <v>54</v>
      </c>
      <c r="I307" s="19">
        <v>140.03</v>
      </c>
      <c r="J307" s="13">
        <v>242.62</v>
      </c>
      <c r="K307" s="13">
        <v>33974.080000000002</v>
      </c>
      <c r="L307" s="14"/>
      <c r="AK307" s="8"/>
      <c r="AL307" s="9"/>
      <c r="AM307" s="4" t="s">
        <v>523</v>
      </c>
      <c r="AN307" s="4" t="s">
        <v>275</v>
      </c>
      <c r="AO307" s="18"/>
    </row>
    <row r="308" spans="1:41" x14ac:dyDescent="0.25">
      <c r="A308" s="15"/>
      <c r="B308" s="40"/>
      <c r="C308" s="33"/>
      <c r="D308" s="41"/>
      <c r="E308" s="42" t="s">
        <v>524</v>
      </c>
      <c r="F308" s="43"/>
      <c r="G308" s="44"/>
      <c r="H308" s="15"/>
      <c r="I308" s="15"/>
      <c r="J308" s="16"/>
      <c r="K308" s="16"/>
      <c r="L308" s="17"/>
      <c r="AK308" s="8"/>
      <c r="AL308" s="9"/>
      <c r="AM308" s="4"/>
      <c r="AN308" s="4"/>
      <c r="AO308" s="18" t="s">
        <v>524</v>
      </c>
    </row>
    <row r="309" spans="1:41" ht="39" x14ac:dyDescent="0.25">
      <c r="A309" s="10" t="s">
        <v>525</v>
      </c>
      <c r="B309" s="36" t="s">
        <v>526</v>
      </c>
      <c r="C309" s="37"/>
      <c r="D309" s="38"/>
      <c r="E309" s="39" t="s">
        <v>308</v>
      </c>
      <c r="F309" s="39"/>
      <c r="G309" s="39"/>
      <c r="H309" s="11" t="s">
        <v>40</v>
      </c>
      <c r="I309" s="19">
        <v>2.2599999999999998</v>
      </c>
      <c r="J309" s="13">
        <v>272179.99</v>
      </c>
      <c r="K309" s="13">
        <v>615126.78</v>
      </c>
      <c r="L309" s="14"/>
      <c r="AK309" s="8"/>
      <c r="AL309" s="9"/>
      <c r="AM309" s="4" t="s">
        <v>526</v>
      </c>
      <c r="AN309" s="4" t="s">
        <v>308</v>
      </c>
      <c r="AO309" s="18"/>
    </row>
    <row r="310" spans="1:41" x14ac:dyDescent="0.25">
      <c r="A310" s="15"/>
      <c r="B310" s="40"/>
      <c r="C310" s="33"/>
      <c r="D310" s="41"/>
      <c r="E310" s="42" t="s">
        <v>527</v>
      </c>
      <c r="F310" s="43"/>
      <c r="G310" s="44"/>
      <c r="H310" s="15"/>
      <c r="I310" s="15"/>
      <c r="J310" s="16"/>
      <c r="K310" s="16"/>
      <c r="L310" s="17"/>
      <c r="AK310" s="8"/>
      <c r="AL310" s="9"/>
      <c r="AM310" s="4"/>
      <c r="AN310" s="4"/>
      <c r="AO310" s="18" t="s">
        <v>527</v>
      </c>
    </row>
    <row r="311" spans="1:41" x14ac:dyDescent="0.25">
      <c r="A311" s="35" t="s">
        <v>528</v>
      </c>
      <c r="B311" s="35"/>
      <c r="C311" s="35"/>
      <c r="D311" s="35"/>
      <c r="E311" s="35"/>
      <c r="F311" s="35"/>
      <c r="G311" s="35"/>
      <c r="H311" s="35"/>
      <c r="I311" s="35"/>
      <c r="J311" s="35"/>
      <c r="K311" s="35"/>
      <c r="L311" s="35"/>
      <c r="AK311" s="8"/>
      <c r="AL311" s="9" t="s">
        <v>528</v>
      </c>
      <c r="AM311" s="4"/>
      <c r="AN311" s="4"/>
      <c r="AO311" s="18"/>
    </row>
    <row r="312" spans="1:41" x14ac:dyDescent="0.25">
      <c r="A312" s="10" t="s">
        <v>529</v>
      </c>
      <c r="B312" s="36" t="s">
        <v>530</v>
      </c>
      <c r="C312" s="37"/>
      <c r="D312" s="38"/>
      <c r="E312" s="39" t="s">
        <v>531</v>
      </c>
      <c r="F312" s="39"/>
      <c r="G312" s="39"/>
      <c r="H312" s="11" t="s">
        <v>40</v>
      </c>
      <c r="I312" s="19">
        <v>0.56999999999999995</v>
      </c>
      <c r="J312" s="13">
        <v>338475.7</v>
      </c>
      <c r="K312" s="13">
        <v>192931.15</v>
      </c>
      <c r="L312" s="14"/>
      <c r="AK312" s="8"/>
      <c r="AL312" s="9"/>
      <c r="AM312" s="4" t="s">
        <v>530</v>
      </c>
      <c r="AN312" s="4" t="s">
        <v>531</v>
      </c>
      <c r="AO312" s="18"/>
    </row>
    <row r="313" spans="1:41" x14ac:dyDescent="0.25">
      <c r="A313" s="15"/>
      <c r="B313" s="40"/>
      <c r="C313" s="33"/>
      <c r="D313" s="41"/>
      <c r="E313" s="42" t="s">
        <v>532</v>
      </c>
      <c r="F313" s="43"/>
      <c r="G313" s="44"/>
      <c r="H313" s="15"/>
      <c r="I313" s="15"/>
      <c r="J313" s="16"/>
      <c r="K313" s="16"/>
      <c r="L313" s="17"/>
      <c r="AK313" s="8"/>
      <c r="AL313" s="9"/>
      <c r="AM313" s="4"/>
      <c r="AN313" s="4"/>
      <c r="AO313" s="18" t="s">
        <v>532</v>
      </c>
    </row>
    <row r="314" spans="1:41" x14ac:dyDescent="0.25">
      <c r="A314" s="10" t="s">
        <v>533</v>
      </c>
      <c r="B314" s="36" t="s">
        <v>534</v>
      </c>
      <c r="C314" s="37"/>
      <c r="D314" s="38"/>
      <c r="E314" s="39" t="s">
        <v>535</v>
      </c>
      <c r="F314" s="39"/>
      <c r="G314" s="39"/>
      <c r="H314" s="11" t="s">
        <v>54</v>
      </c>
      <c r="I314" s="21">
        <v>57</v>
      </c>
      <c r="J314" s="13">
        <v>5042.34</v>
      </c>
      <c r="K314" s="13">
        <v>287413.38</v>
      </c>
      <c r="L314" s="14"/>
      <c r="AK314" s="8"/>
      <c r="AL314" s="9"/>
      <c r="AM314" s="4" t="s">
        <v>534</v>
      </c>
      <c r="AN314" s="4" t="s">
        <v>535</v>
      </c>
      <c r="AO314" s="18"/>
    </row>
    <row r="315" spans="1:41" x14ac:dyDescent="0.25">
      <c r="A315" s="10" t="s">
        <v>536</v>
      </c>
      <c r="B315" s="36" t="s">
        <v>537</v>
      </c>
      <c r="C315" s="37"/>
      <c r="D315" s="38"/>
      <c r="E315" s="39" t="s">
        <v>538</v>
      </c>
      <c r="F315" s="39"/>
      <c r="G315" s="39"/>
      <c r="H315" s="11" t="s">
        <v>59</v>
      </c>
      <c r="I315" s="20">
        <v>1.7442</v>
      </c>
      <c r="J315" s="13">
        <v>1526.18</v>
      </c>
      <c r="K315" s="13">
        <v>2661.96</v>
      </c>
      <c r="L315" s="14"/>
      <c r="AK315" s="8"/>
      <c r="AL315" s="9"/>
      <c r="AM315" s="4" t="s">
        <v>537</v>
      </c>
      <c r="AN315" s="4" t="s">
        <v>538</v>
      </c>
      <c r="AO315" s="18"/>
    </row>
    <row r="316" spans="1:41" x14ac:dyDescent="0.25">
      <c r="A316" s="10" t="s">
        <v>539</v>
      </c>
      <c r="B316" s="36" t="s">
        <v>540</v>
      </c>
      <c r="C316" s="37"/>
      <c r="D316" s="38"/>
      <c r="E316" s="39" t="s">
        <v>298</v>
      </c>
      <c r="F316" s="39"/>
      <c r="G316" s="39"/>
      <c r="H316" s="11" t="s">
        <v>59</v>
      </c>
      <c r="I316" s="12">
        <v>1.425</v>
      </c>
      <c r="J316" s="13">
        <v>8596.69</v>
      </c>
      <c r="K316" s="13">
        <v>12250.28</v>
      </c>
      <c r="L316" s="14"/>
      <c r="AK316" s="8"/>
      <c r="AL316" s="9"/>
      <c r="AM316" s="4" t="s">
        <v>540</v>
      </c>
      <c r="AN316" s="4" t="s">
        <v>298</v>
      </c>
      <c r="AO316" s="18"/>
    </row>
    <row r="317" spans="1:41" x14ac:dyDescent="0.25">
      <c r="A317" s="35" t="s">
        <v>541</v>
      </c>
      <c r="B317" s="35"/>
      <c r="C317" s="35"/>
      <c r="D317" s="35"/>
      <c r="E317" s="35"/>
      <c r="F317" s="35"/>
      <c r="G317" s="35"/>
      <c r="H317" s="35"/>
      <c r="I317" s="35"/>
      <c r="J317" s="35"/>
      <c r="K317" s="35"/>
      <c r="L317" s="35"/>
      <c r="AK317" s="8"/>
      <c r="AL317" s="9" t="s">
        <v>541</v>
      </c>
      <c r="AM317" s="4"/>
      <c r="AN317" s="4"/>
      <c r="AO317" s="18"/>
    </row>
    <row r="318" spans="1:41" x14ac:dyDescent="0.25">
      <c r="A318" s="10" t="s">
        <v>542</v>
      </c>
      <c r="B318" s="36" t="s">
        <v>543</v>
      </c>
      <c r="C318" s="37"/>
      <c r="D318" s="38"/>
      <c r="E318" s="39" t="s">
        <v>544</v>
      </c>
      <c r="F318" s="39"/>
      <c r="G318" s="39"/>
      <c r="H318" s="11" t="s">
        <v>40</v>
      </c>
      <c r="I318" s="20">
        <v>0.46060000000000001</v>
      </c>
      <c r="J318" s="13">
        <v>8426.4699999999993</v>
      </c>
      <c r="K318" s="13">
        <v>3881.23</v>
      </c>
      <c r="L318" s="14"/>
      <c r="AK318" s="8"/>
      <c r="AL318" s="9"/>
      <c r="AM318" s="4" t="s">
        <v>543</v>
      </c>
      <c r="AN318" s="4" t="s">
        <v>544</v>
      </c>
      <c r="AO318" s="18"/>
    </row>
    <row r="319" spans="1:41" x14ac:dyDescent="0.25">
      <c r="A319" s="15"/>
      <c r="B319" s="40"/>
      <c r="C319" s="33"/>
      <c r="D319" s="41"/>
      <c r="E319" s="42" t="s">
        <v>545</v>
      </c>
      <c r="F319" s="43"/>
      <c r="G319" s="44"/>
      <c r="H319" s="15"/>
      <c r="I319" s="15"/>
      <c r="J319" s="16"/>
      <c r="K319" s="16"/>
      <c r="L319" s="17"/>
      <c r="AK319" s="8"/>
      <c r="AL319" s="9"/>
      <c r="AM319" s="4"/>
      <c r="AN319" s="4"/>
      <c r="AO319" s="18" t="s">
        <v>545</v>
      </c>
    </row>
    <row r="320" spans="1:41" ht="26.25" x14ac:dyDescent="0.25">
      <c r="A320" s="10" t="s">
        <v>546</v>
      </c>
      <c r="B320" s="36" t="s">
        <v>547</v>
      </c>
      <c r="C320" s="37"/>
      <c r="D320" s="38"/>
      <c r="E320" s="39" t="s">
        <v>548</v>
      </c>
      <c r="F320" s="39"/>
      <c r="G320" s="39"/>
      <c r="H320" s="11" t="s">
        <v>40</v>
      </c>
      <c r="I320" s="20">
        <v>24.699300000000001</v>
      </c>
      <c r="J320" s="13">
        <v>27180.42</v>
      </c>
      <c r="K320" s="13">
        <v>671337.35</v>
      </c>
      <c r="L320" s="14"/>
      <c r="AK320" s="8"/>
      <c r="AL320" s="9"/>
      <c r="AM320" s="4" t="s">
        <v>547</v>
      </c>
      <c r="AN320" s="4" t="s">
        <v>548</v>
      </c>
      <c r="AO320" s="18"/>
    </row>
    <row r="321" spans="1:41" x14ac:dyDescent="0.25">
      <c r="A321" s="15"/>
      <c r="B321" s="40"/>
      <c r="C321" s="33"/>
      <c r="D321" s="41"/>
      <c r="E321" s="42" t="s">
        <v>549</v>
      </c>
      <c r="F321" s="43"/>
      <c r="G321" s="44"/>
      <c r="H321" s="15"/>
      <c r="I321" s="15"/>
      <c r="J321" s="16"/>
      <c r="K321" s="16"/>
      <c r="L321" s="17"/>
      <c r="AK321" s="8"/>
      <c r="AL321" s="9"/>
      <c r="AM321" s="4"/>
      <c r="AN321" s="4"/>
      <c r="AO321" s="18" t="s">
        <v>549</v>
      </c>
    </row>
    <row r="322" spans="1:41" ht="26.25" x14ac:dyDescent="0.25">
      <c r="A322" s="10" t="s">
        <v>550</v>
      </c>
      <c r="B322" s="36" t="s">
        <v>551</v>
      </c>
      <c r="C322" s="37"/>
      <c r="D322" s="38"/>
      <c r="E322" s="39" t="s">
        <v>552</v>
      </c>
      <c r="F322" s="39"/>
      <c r="G322" s="39"/>
      <c r="H322" s="11" t="s">
        <v>40</v>
      </c>
      <c r="I322" s="20">
        <v>36.887700000000002</v>
      </c>
      <c r="J322" s="13">
        <v>51926.239999999998</v>
      </c>
      <c r="K322" s="13">
        <v>1915439.56</v>
      </c>
      <c r="L322" s="14"/>
      <c r="AK322" s="8"/>
      <c r="AL322" s="9"/>
      <c r="AM322" s="4" t="s">
        <v>551</v>
      </c>
      <c r="AN322" s="4" t="s">
        <v>552</v>
      </c>
      <c r="AO322" s="18"/>
    </row>
    <row r="323" spans="1:41" ht="26.25" x14ac:dyDescent="0.25">
      <c r="A323" s="15"/>
      <c r="B323" s="40"/>
      <c r="C323" s="33"/>
      <c r="D323" s="41"/>
      <c r="E323" s="42" t="s">
        <v>553</v>
      </c>
      <c r="F323" s="43"/>
      <c r="G323" s="44"/>
      <c r="H323" s="15"/>
      <c r="I323" s="15"/>
      <c r="J323" s="16"/>
      <c r="K323" s="16"/>
      <c r="L323" s="17"/>
      <c r="AK323" s="8"/>
      <c r="AL323" s="9"/>
      <c r="AM323" s="4"/>
      <c r="AN323" s="4"/>
      <c r="AO323" s="18" t="s">
        <v>553</v>
      </c>
    </row>
    <row r="324" spans="1:41" x14ac:dyDescent="0.25">
      <c r="A324" s="10" t="s">
        <v>554</v>
      </c>
      <c r="B324" s="36" t="s">
        <v>555</v>
      </c>
      <c r="C324" s="37"/>
      <c r="D324" s="38"/>
      <c r="E324" s="39" t="s">
        <v>252</v>
      </c>
      <c r="F324" s="39"/>
      <c r="G324" s="39"/>
      <c r="H324" s="11" t="s">
        <v>49</v>
      </c>
      <c r="I324" s="20">
        <v>0.8115</v>
      </c>
      <c r="J324" s="13">
        <v>118397.25</v>
      </c>
      <c r="K324" s="13">
        <v>96079.37</v>
      </c>
      <c r="L324" s="14"/>
      <c r="AK324" s="8"/>
      <c r="AL324" s="9"/>
      <c r="AM324" s="4" t="s">
        <v>555</v>
      </c>
      <c r="AN324" s="4" t="s">
        <v>252</v>
      </c>
      <c r="AO324" s="18"/>
    </row>
    <row r="325" spans="1:41" ht="26.25" x14ac:dyDescent="0.25">
      <c r="A325" s="10" t="s">
        <v>556</v>
      </c>
      <c r="B325" s="36" t="s">
        <v>557</v>
      </c>
      <c r="C325" s="37"/>
      <c r="D325" s="38"/>
      <c r="E325" s="39" t="s">
        <v>558</v>
      </c>
      <c r="F325" s="39"/>
      <c r="G325" s="39"/>
      <c r="H325" s="11" t="s">
        <v>49</v>
      </c>
      <c r="I325" s="12">
        <v>1.2170000000000001</v>
      </c>
      <c r="J325" s="13">
        <v>86332.09</v>
      </c>
      <c r="K325" s="13">
        <v>105066.15</v>
      </c>
      <c r="L325" s="14"/>
      <c r="AK325" s="8"/>
      <c r="AL325" s="9"/>
      <c r="AM325" s="4" t="s">
        <v>557</v>
      </c>
      <c r="AN325" s="4" t="s">
        <v>558</v>
      </c>
      <c r="AO325" s="18"/>
    </row>
    <row r="326" spans="1:41" x14ac:dyDescent="0.25">
      <c r="A326" s="35" t="s">
        <v>559</v>
      </c>
      <c r="B326" s="35"/>
      <c r="C326" s="35"/>
      <c r="D326" s="35"/>
      <c r="E326" s="35"/>
      <c r="F326" s="35"/>
      <c r="G326" s="35"/>
      <c r="H326" s="35"/>
      <c r="I326" s="35"/>
      <c r="J326" s="35"/>
      <c r="K326" s="35"/>
      <c r="L326" s="35"/>
      <c r="AK326" s="8"/>
      <c r="AL326" s="9" t="s">
        <v>559</v>
      </c>
      <c r="AM326" s="4"/>
      <c r="AN326" s="4"/>
      <c r="AO326" s="18"/>
    </row>
    <row r="327" spans="1:41" x14ac:dyDescent="0.25">
      <c r="A327" s="10" t="s">
        <v>560</v>
      </c>
      <c r="B327" s="36" t="s">
        <v>561</v>
      </c>
      <c r="C327" s="37"/>
      <c r="D327" s="38"/>
      <c r="E327" s="39" t="s">
        <v>544</v>
      </c>
      <c r="F327" s="39"/>
      <c r="G327" s="39"/>
      <c r="H327" s="11" t="s">
        <v>40</v>
      </c>
      <c r="I327" s="20">
        <v>0.95609999999999995</v>
      </c>
      <c r="J327" s="13">
        <v>8423.42</v>
      </c>
      <c r="K327" s="13">
        <v>8053.63</v>
      </c>
      <c r="L327" s="14"/>
      <c r="AK327" s="8"/>
      <c r="AL327" s="9"/>
      <c r="AM327" s="4" t="s">
        <v>561</v>
      </c>
      <c r="AN327" s="4" t="s">
        <v>544</v>
      </c>
      <c r="AO327" s="18"/>
    </row>
    <row r="328" spans="1:41" x14ac:dyDescent="0.25">
      <c r="A328" s="15"/>
      <c r="B328" s="40"/>
      <c r="C328" s="33"/>
      <c r="D328" s="41"/>
      <c r="E328" s="42" t="s">
        <v>562</v>
      </c>
      <c r="F328" s="43"/>
      <c r="G328" s="44"/>
      <c r="H328" s="15"/>
      <c r="I328" s="15"/>
      <c r="J328" s="16"/>
      <c r="K328" s="16"/>
      <c r="L328" s="17"/>
      <c r="AK328" s="8"/>
      <c r="AL328" s="9"/>
      <c r="AM328" s="4"/>
      <c r="AN328" s="4"/>
      <c r="AO328" s="18" t="s">
        <v>562</v>
      </c>
    </row>
    <row r="329" spans="1:41" x14ac:dyDescent="0.25">
      <c r="A329" s="35" t="s">
        <v>563</v>
      </c>
      <c r="B329" s="35"/>
      <c r="C329" s="35"/>
      <c r="D329" s="35"/>
      <c r="E329" s="35"/>
      <c r="F329" s="35"/>
      <c r="G329" s="35"/>
      <c r="H329" s="35"/>
      <c r="I329" s="35"/>
      <c r="J329" s="35"/>
      <c r="K329" s="35"/>
      <c r="L329" s="35"/>
      <c r="AK329" s="8"/>
      <c r="AL329" s="9" t="s">
        <v>563</v>
      </c>
      <c r="AM329" s="4"/>
      <c r="AN329" s="4"/>
      <c r="AO329" s="18"/>
    </row>
    <row r="330" spans="1:41" ht="26.25" x14ac:dyDescent="0.25">
      <c r="A330" s="10" t="s">
        <v>564</v>
      </c>
      <c r="B330" s="36" t="s">
        <v>565</v>
      </c>
      <c r="C330" s="37"/>
      <c r="D330" s="38"/>
      <c r="E330" s="39" t="s">
        <v>566</v>
      </c>
      <c r="F330" s="39"/>
      <c r="G330" s="39"/>
      <c r="H330" s="11" t="s">
        <v>40</v>
      </c>
      <c r="I330" s="20">
        <v>16.3691</v>
      </c>
      <c r="J330" s="13">
        <v>40455.75</v>
      </c>
      <c r="K330" s="13">
        <v>662224.22</v>
      </c>
      <c r="L330" s="14"/>
      <c r="AK330" s="8"/>
      <c r="AL330" s="9"/>
      <c r="AM330" s="4" t="s">
        <v>565</v>
      </c>
      <c r="AN330" s="4" t="s">
        <v>566</v>
      </c>
      <c r="AO330" s="18"/>
    </row>
    <row r="331" spans="1:41" x14ac:dyDescent="0.25">
      <c r="A331" s="15"/>
      <c r="B331" s="40"/>
      <c r="C331" s="33"/>
      <c r="D331" s="41"/>
      <c r="E331" s="42" t="s">
        <v>567</v>
      </c>
      <c r="F331" s="43"/>
      <c r="G331" s="44"/>
      <c r="H331" s="15"/>
      <c r="I331" s="15"/>
      <c r="J331" s="16"/>
      <c r="K331" s="16"/>
      <c r="L331" s="17"/>
      <c r="AK331" s="8"/>
      <c r="AL331" s="9"/>
      <c r="AM331" s="4"/>
      <c r="AN331" s="4"/>
      <c r="AO331" s="18" t="s">
        <v>567</v>
      </c>
    </row>
    <row r="332" spans="1:41" ht="51.75" x14ac:dyDescent="0.25">
      <c r="A332" s="10" t="s">
        <v>568</v>
      </c>
      <c r="B332" s="36" t="s">
        <v>569</v>
      </c>
      <c r="C332" s="37"/>
      <c r="D332" s="38"/>
      <c r="E332" s="39" t="s">
        <v>570</v>
      </c>
      <c r="F332" s="39"/>
      <c r="G332" s="39"/>
      <c r="H332" s="11" t="s">
        <v>40</v>
      </c>
      <c r="I332" s="20">
        <v>16.3691</v>
      </c>
      <c r="J332" s="13">
        <v>38641.660000000003</v>
      </c>
      <c r="K332" s="13">
        <v>632529.19999999995</v>
      </c>
      <c r="L332" s="14"/>
      <c r="AK332" s="8"/>
      <c r="AL332" s="9"/>
      <c r="AM332" s="4" t="s">
        <v>569</v>
      </c>
      <c r="AN332" s="4" t="s">
        <v>570</v>
      </c>
      <c r="AO332" s="18"/>
    </row>
    <row r="333" spans="1:41" x14ac:dyDescent="0.25">
      <c r="A333" s="10" t="s">
        <v>571</v>
      </c>
      <c r="B333" s="36" t="s">
        <v>572</v>
      </c>
      <c r="C333" s="37"/>
      <c r="D333" s="38"/>
      <c r="E333" s="39" t="s">
        <v>573</v>
      </c>
      <c r="F333" s="39"/>
      <c r="G333" s="39"/>
      <c r="H333" s="11" t="s">
        <v>574</v>
      </c>
      <c r="I333" s="20">
        <v>245.53649999999999</v>
      </c>
      <c r="J333" s="13">
        <v>93.33</v>
      </c>
      <c r="K333" s="13">
        <v>22915.919999999998</v>
      </c>
      <c r="L333" s="14"/>
      <c r="AK333" s="8"/>
      <c r="AL333" s="9"/>
      <c r="AM333" s="4" t="s">
        <v>572</v>
      </c>
      <c r="AN333" s="4" t="s">
        <v>573</v>
      </c>
      <c r="AO333" s="18"/>
    </row>
    <row r="334" spans="1:41" x14ac:dyDescent="0.25">
      <c r="A334" s="15"/>
      <c r="B334" s="40"/>
      <c r="C334" s="33"/>
      <c r="D334" s="41"/>
      <c r="E334" s="42" t="s">
        <v>575</v>
      </c>
      <c r="F334" s="43"/>
      <c r="G334" s="44"/>
      <c r="H334" s="15"/>
      <c r="I334" s="15"/>
      <c r="J334" s="16"/>
      <c r="K334" s="16"/>
      <c r="L334" s="17"/>
      <c r="AK334" s="8"/>
      <c r="AL334" s="9"/>
      <c r="AM334" s="4"/>
      <c r="AN334" s="4"/>
      <c r="AO334" s="18" t="s">
        <v>575</v>
      </c>
    </row>
    <row r="335" spans="1:41" x14ac:dyDescent="0.25">
      <c r="A335" s="10" t="s">
        <v>576</v>
      </c>
      <c r="B335" s="36" t="s">
        <v>577</v>
      </c>
      <c r="C335" s="37"/>
      <c r="D335" s="38"/>
      <c r="E335" s="39" t="s">
        <v>578</v>
      </c>
      <c r="F335" s="39"/>
      <c r="G335" s="39"/>
      <c r="H335" s="11" t="s">
        <v>328</v>
      </c>
      <c r="I335" s="19">
        <v>27827.47</v>
      </c>
      <c r="J335" s="13">
        <v>15.05</v>
      </c>
      <c r="K335" s="13">
        <v>418803.42</v>
      </c>
      <c r="L335" s="14"/>
      <c r="AK335" s="8"/>
      <c r="AL335" s="9"/>
      <c r="AM335" s="4" t="s">
        <v>577</v>
      </c>
      <c r="AN335" s="4" t="s">
        <v>578</v>
      </c>
      <c r="AO335" s="18"/>
    </row>
    <row r="336" spans="1:41" x14ac:dyDescent="0.25">
      <c r="A336" s="15"/>
      <c r="B336" s="40"/>
      <c r="C336" s="33"/>
      <c r="D336" s="41"/>
      <c r="E336" s="42" t="s">
        <v>579</v>
      </c>
      <c r="F336" s="43"/>
      <c r="G336" s="44"/>
      <c r="H336" s="15"/>
      <c r="I336" s="15"/>
      <c r="J336" s="16"/>
      <c r="K336" s="16"/>
      <c r="L336" s="17"/>
      <c r="AK336" s="8"/>
      <c r="AL336" s="9"/>
      <c r="AM336" s="4"/>
      <c r="AN336" s="4"/>
      <c r="AO336" s="18" t="s">
        <v>579</v>
      </c>
    </row>
    <row r="337" spans="1:41" x14ac:dyDescent="0.25">
      <c r="A337" s="35" t="s">
        <v>580</v>
      </c>
      <c r="B337" s="35"/>
      <c r="C337" s="35"/>
      <c r="D337" s="35"/>
      <c r="E337" s="35"/>
      <c r="F337" s="35"/>
      <c r="G337" s="35"/>
      <c r="H337" s="35"/>
      <c r="I337" s="35"/>
      <c r="J337" s="35"/>
      <c r="K337" s="35"/>
      <c r="L337" s="35"/>
      <c r="AK337" s="8"/>
      <c r="AL337" s="9" t="s">
        <v>580</v>
      </c>
      <c r="AM337" s="4"/>
      <c r="AN337" s="4"/>
      <c r="AO337" s="18"/>
    </row>
    <row r="338" spans="1:41" ht="26.25" x14ac:dyDescent="0.25">
      <c r="A338" s="10" t="s">
        <v>581</v>
      </c>
      <c r="B338" s="36" t="s">
        <v>582</v>
      </c>
      <c r="C338" s="37"/>
      <c r="D338" s="38"/>
      <c r="E338" s="39" t="s">
        <v>566</v>
      </c>
      <c r="F338" s="39"/>
      <c r="G338" s="39"/>
      <c r="H338" s="11" t="s">
        <v>40</v>
      </c>
      <c r="I338" s="20">
        <v>9.2437000000000005</v>
      </c>
      <c r="J338" s="13">
        <v>40455.53</v>
      </c>
      <c r="K338" s="13">
        <v>373958.78</v>
      </c>
      <c r="L338" s="14"/>
      <c r="AK338" s="8"/>
      <c r="AL338" s="9"/>
      <c r="AM338" s="4" t="s">
        <v>582</v>
      </c>
      <c r="AN338" s="4" t="s">
        <v>566</v>
      </c>
      <c r="AO338" s="18"/>
    </row>
    <row r="339" spans="1:41" x14ac:dyDescent="0.25">
      <c r="A339" s="15"/>
      <c r="B339" s="40"/>
      <c r="C339" s="33"/>
      <c r="D339" s="41"/>
      <c r="E339" s="42" t="s">
        <v>583</v>
      </c>
      <c r="F339" s="43"/>
      <c r="G339" s="44"/>
      <c r="H339" s="15"/>
      <c r="I339" s="15"/>
      <c r="J339" s="16"/>
      <c r="K339" s="16"/>
      <c r="L339" s="17"/>
      <c r="AK339" s="8"/>
      <c r="AL339" s="9"/>
      <c r="AM339" s="4"/>
      <c r="AN339" s="4"/>
      <c r="AO339" s="18" t="s">
        <v>583</v>
      </c>
    </row>
    <row r="340" spans="1:41" ht="51.75" x14ac:dyDescent="0.25">
      <c r="A340" s="10" t="s">
        <v>584</v>
      </c>
      <c r="B340" s="36" t="s">
        <v>585</v>
      </c>
      <c r="C340" s="37"/>
      <c r="D340" s="38"/>
      <c r="E340" s="39" t="s">
        <v>570</v>
      </c>
      <c r="F340" s="39"/>
      <c r="G340" s="39"/>
      <c r="H340" s="11" t="s">
        <v>40</v>
      </c>
      <c r="I340" s="20">
        <v>9.2437000000000005</v>
      </c>
      <c r="J340" s="13">
        <v>38641.82</v>
      </c>
      <c r="K340" s="13">
        <v>357193.39</v>
      </c>
      <c r="L340" s="14"/>
      <c r="AK340" s="8"/>
      <c r="AL340" s="9"/>
      <c r="AM340" s="4" t="s">
        <v>585</v>
      </c>
      <c r="AN340" s="4" t="s">
        <v>570</v>
      </c>
      <c r="AO340" s="18"/>
    </row>
    <row r="341" spans="1:41" x14ac:dyDescent="0.25">
      <c r="A341" s="10" t="s">
        <v>586</v>
      </c>
      <c r="B341" s="36" t="s">
        <v>587</v>
      </c>
      <c r="C341" s="37"/>
      <c r="D341" s="38"/>
      <c r="E341" s="39" t="s">
        <v>573</v>
      </c>
      <c r="F341" s="39"/>
      <c r="G341" s="39"/>
      <c r="H341" s="11" t="s">
        <v>574</v>
      </c>
      <c r="I341" s="20">
        <v>138.65549999999999</v>
      </c>
      <c r="J341" s="13">
        <v>93.33</v>
      </c>
      <c r="K341" s="13">
        <v>12940.72</v>
      </c>
      <c r="L341" s="14"/>
      <c r="AK341" s="8"/>
      <c r="AL341" s="9"/>
      <c r="AM341" s="4" t="s">
        <v>587</v>
      </c>
      <c r="AN341" s="4" t="s">
        <v>573</v>
      </c>
      <c r="AO341" s="18"/>
    </row>
    <row r="342" spans="1:41" x14ac:dyDescent="0.25">
      <c r="A342" s="15"/>
      <c r="B342" s="40"/>
      <c r="C342" s="33"/>
      <c r="D342" s="41"/>
      <c r="E342" s="42" t="s">
        <v>588</v>
      </c>
      <c r="F342" s="43"/>
      <c r="G342" s="44"/>
      <c r="H342" s="15"/>
      <c r="I342" s="15"/>
      <c r="J342" s="16"/>
      <c r="K342" s="16"/>
      <c r="L342" s="17"/>
      <c r="AK342" s="8"/>
      <c r="AL342" s="9"/>
      <c r="AM342" s="4"/>
      <c r="AN342" s="4"/>
      <c r="AO342" s="18" t="s">
        <v>588</v>
      </c>
    </row>
    <row r="343" spans="1:41" x14ac:dyDescent="0.25">
      <c r="A343" s="10" t="s">
        <v>589</v>
      </c>
      <c r="B343" s="36" t="s">
        <v>590</v>
      </c>
      <c r="C343" s="37"/>
      <c r="D343" s="38"/>
      <c r="E343" s="39" t="s">
        <v>591</v>
      </c>
      <c r="F343" s="39"/>
      <c r="G343" s="39"/>
      <c r="H343" s="11" t="s">
        <v>328</v>
      </c>
      <c r="I343" s="19">
        <v>24033.62</v>
      </c>
      <c r="J343" s="13">
        <v>16.649999999999999</v>
      </c>
      <c r="K343" s="13">
        <v>400159.77</v>
      </c>
      <c r="L343" s="14"/>
      <c r="AK343" s="8"/>
      <c r="AL343" s="9"/>
      <c r="AM343" s="4" t="s">
        <v>590</v>
      </c>
      <c r="AN343" s="4" t="s">
        <v>591</v>
      </c>
      <c r="AO343" s="18"/>
    </row>
    <row r="344" spans="1:41" x14ac:dyDescent="0.25">
      <c r="A344" s="15"/>
      <c r="B344" s="40"/>
      <c r="C344" s="33"/>
      <c r="D344" s="41"/>
      <c r="E344" s="42" t="s">
        <v>592</v>
      </c>
      <c r="F344" s="43"/>
      <c r="G344" s="44"/>
      <c r="H344" s="15"/>
      <c r="I344" s="15"/>
      <c r="J344" s="16"/>
      <c r="K344" s="16"/>
      <c r="L344" s="17"/>
      <c r="AK344" s="8"/>
      <c r="AL344" s="9"/>
      <c r="AM344" s="4"/>
      <c r="AN344" s="4"/>
      <c r="AO344" s="18" t="s">
        <v>592</v>
      </c>
    </row>
    <row r="345" spans="1:41" ht="26.25" x14ac:dyDescent="0.25">
      <c r="A345" s="10" t="s">
        <v>593</v>
      </c>
      <c r="B345" s="36" t="s">
        <v>594</v>
      </c>
      <c r="C345" s="37"/>
      <c r="D345" s="38"/>
      <c r="E345" s="39" t="s">
        <v>249</v>
      </c>
      <c r="F345" s="39"/>
      <c r="G345" s="39"/>
      <c r="H345" s="11" t="s">
        <v>40</v>
      </c>
      <c r="I345" s="12">
        <v>21.033000000000001</v>
      </c>
      <c r="J345" s="13">
        <v>61162.74</v>
      </c>
      <c r="K345" s="13">
        <v>1286435.9099999999</v>
      </c>
      <c r="L345" s="14"/>
      <c r="AK345" s="8"/>
      <c r="AL345" s="9"/>
      <c r="AM345" s="4" t="s">
        <v>594</v>
      </c>
      <c r="AN345" s="4" t="s">
        <v>249</v>
      </c>
      <c r="AO345" s="18"/>
    </row>
    <row r="346" spans="1:41" x14ac:dyDescent="0.25">
      <c r="A346" s="15"/>
      <c r="B346" s="40"/>
      <c r="C346" s="33"/>
      <c r="D346" s="41"/>
      <c r="E346" s="42" t="s">
        <v>595</v>
      </c>
      <c r="F346" s="43"/>
      <c r="G346" s="44"/>
      <c r="H346" s="15"/>
      <c r="I346" s="15"/>
      <c r="J346" s="16"/>
      <c r="K346" s="16"/>
      <c r="L346" s="17"/>
      <c r="AK346" s="8"/>
      <c r="AL346" s="9"/>
      <c r="AM346" s="4"/>
      <c r="AN346" s="4"/>
      <c r="AO346" s="18" t="s">
        <v>595</v>
      </c>
    </row>
    <row r="347" spans="1:41" x14ac:dyDescent="0.25">
      <c r="A347" s="10" t="s">
        <v>596</v>
      </c>
      <c r="B347" s="36" t="s">
        <v>597</v>
      </c>
      <c r="C347" s="37"/>
      <c r="D347" s="38"/>
      <c r="E347" s="39" t="s">
        <v>252</v>
      </c>
      <c r="F347" s="39"/>
      <c r="G347" s="39"/>
      <c r="H347" s="11" t="s">
        <v>49</v>
      </c>
      <c r="I347" s="20">
        <v>0.42070000000000002</v>
      </c>
      <c r="J347" s="13">
        <v>118397.79</v>
      </c>
      <c r="K347" s="13">
        <v>49809.95</v>
      </c>
      <c r="L347" s="14"/>
      <c r="AK347" s="8"/>
      <c r="AL347" s="9"/>
      <c r="AM347" s="4" t="s">
        <v>597</v>
      </c>
      <c r="AN347" s="4" t="s">
        <v>252</v>
      </c>
      <c r="AO347" s="18"/>
    </row>
    <row r="348" spans="1:41" ht="26.25" x14ac:dyDescent="0.25">
      <c r="A348" s="10" t="s">
        <v>598</v>
      </c>
      <c r="B348" s="36" t="s">
        <v>599</v>
      </c>
      <c r="C348" s="37"/>
      <c r="D348" s="38"/>
      <c r="E348" s="39" t="s">
        <v>558</v>
      </c>
      <c r="F348" s="39"/>
      <c r="G348" s="39"/>
      <c r="H348" s="11" t="s">
        <v>49</v>
      </c>
      <c r="I348" s="12">
        <v>0.63100000000000001</v>
      </c>
      <c r="J348" s="13">
        <v>86332.35</v>
      </c>
      <c r="K348" s="13">
        <v>54475.71</v>
      </c>
      <c r="L348" s="14"/>
      <c r="AK348" s="8"/>
      <c r="AL348" s="9"/>
      <c r="AM348" s="4" t="s">
        <v>599</v>
      </c>
      <c r="AN348" s="4" t="s">
        <v>558</v>
      </c>
      <c r="AO348" s="18"/>
    </row>
    <row r="349" spans="1:41" ht="26.25" x14ac:dyDescent="0.25">
      <c r="A349" s="10" t="s">
        <v>600</v>
      </c>
      <c r="B349" s="36" t="s">
        <v>601</v>
      </c>
      <c r="C349" s="37"/>
      <c r="D349" s="38"/>
      <c r="E349" s="39" t="s">
        <v>602</v>
      </c>
      <c r="F349" s="39"/>
      <c r="G349" s="39"/>
      <c r="H349" s="11" t="s">
        <v>40</v>
      </c>
      <c r="I349" s="20">
        <v>59.3504</v>
      </c>
      <c r="J349" s="13">
        <v>20955.939999999999</v>
      </c>
      <c r="K349" s="13">
        <v>1243743.42</v>
      </c>
      <c r="L349" s="14"/>
      <c r="AK349" s="8"/>
      <c r="AL349" s="9"/>
      <c r="AM349" s="4" t="s">
        <v>601</v>
      </c>
      <c r="AN349" s="4" t="s">
        <v>602</v>
      </c>
      <c r="AO349" s="18"/>
    </row>
    <row r="350" spans="1:41" ht="26.25" x14ac:dyDescent="0.25">
      <c r="A350" s="10" t="s">
        <v>603</v>
      </c>
      <c r="B350" s="36" t="s">
        <v>604</v>
      </c>
      <c r="C350" s="37"/>
      <c r="D350" s="38"/>
      <c r="E350" s="39" t="s">
        <v>605</v>
      </c>
      <c r="F350" s="39"/>
      <c r="G350" s="39"/>
      <c r="H350" s="11" t="s">
        <v>40</v>
      </c>
      <c r="I350" s="20">
        <v>88.909199999999998</v>
      </c>
      <c r="J350" s="13">
        <v>43345.07</v>
      </c>
      <c r="K350" s="13">
        <v>3853775.5</v>
      </c>
      <c r="L350" s="14"/>
      <c r="AK350" s="8"/>
      <c r="AL350" s="9"/>
      <c r="AM350" s="4" t="s">
        <v>604</v>
      </c>
      <c r="AN350" s="4" t="s">
        <v>605</v>
      </c>
      <c r="AO350" s="18"/>
    </row>
    <row r="351" spans="1:41" x14ac:dyDescent="0.25">
      <c r="A351" s="15"/>
      <c r="B351" s="40"/>
      <c r="C351" s="33"/>
      <c r="D351" s="41"/>
      <c r="E351" s="42" t="s">
        <v>606</v>
      </c>
      <c r="F351" s="43"/>
      <c r="G351" s="44"/>
      <c r="H351" s="15"/>
      <c r="I351" s="15"/>
      <c r="J351" s="16"/>
      <c r="K351" s="16"/>
      <c r="L351" s="17"/>
      <c r="AK351" s="8"/>
      <c r="AL351" s="9"/>
      <c r="AM351" s="4"/>
      <c r="AN351" s="4"/>
      <c r="AO351" s="18" t="s">
        <v>606</v>
      </c>
    </row>
    <row r="352" spans="1:41" x14ac:dyDescent="0.25">
      <c r="A352" s="10" t="s">
        <v>607</v>
      </c>
      <c r="B352" s="36" t="s">
        <v>608</v>
      </c>
      <c r="C352" s="37"/>
      <c r="D352" s="38"/>
      <c r="E352" s="39" t="s">
        <v>609</v>
      </c>
      <c r="F352" s="39"/>
      <c r="G352" s="39"/>
      <c r="H352" s="11" t="s">
        <v>40</v>
      </c>
      <c r="I352" s="24">
        <v>100.5</v>
      </c>
      <c r="J352" s="13">
        <v>3483.41</v>
      </c>
      <c r="K352" s="13">
        <v>350082.71</v>
      </c>
      <c r="L352" s="14"/>
      <c r="AK352" s="8"/>
      <c r="AL352" s="9"/>
      <c r="AM352" s="4" t="s">
        <v>608</v>
      </c>
      <c r="AN352" s="4" t="s">
        <v>609</v>
      </c>
      <c r="AO352" s="18"/>
    </row>
    <row r="353" spans="1:41" ht="39" x14ac:dyDescent="0.25">
      <c r="A353" s="10" t="s">
        <v>610</v>
      </c>
      <c r="B353" s="36" t="s">
        <v>611</v>
      </c>
      <c r="C353" s="37"/>
      <c r="D353" s="38"/>
      <c r="E353" s="39" t="s">
        <v>612</v>
      </c>
      <c r="F353" s="39"/>
      <c r="G353" s="39"/>
      <c r="H353" s="11" t="s">
        <v>40</v>
      </c>
      <c r="I353" s="20">
        <v>16.1599</v>
      </c>
      <c r="J353" s="13">
        <v>210386.15</v>
      </c>
      <c r="K353" s="13">
        <v>3399819.15</v>
      </c>
      <c r="L353" s="14"/>
      <c r="AK353" s="8"/>
      <c r="AL353" s="9"/>
      <c r="AM353" s="4" t="s">
        <v>611</v>
      </c>
      <c r="AN353" s="4" t="s">
        <v>612</v>
      </c>
      <c r="AO353" s="18"/>
    </row>
    <row r="354" spans="1:41" x14ac:dyDescent="0.25">
      <c r="A354" s="10" t="s">
        <v>613</v>
      </c>
      <c r="B354" s="36" t="s">
        <v>614</v>
      </c>
      <c r="C354" s="37"/>
      <c r="D354" s="38"/>
      <c r="E354" s="39" t="s">
        <v>615</v>
      </c>
      <c r="F354" s="39"/>
      <c r="G354" s="39"/>
      <c r="H354" s="11" t="s">
        <v>49</v>
      </c>
      <c r="I354" s="23">
        <v>6.0599629999999998</v>
      </c>
      <c r="J354" s="13">
        <v>36111.94</v>
      </c>
      <c r="K354" s="13">
        <v>218837.02</v>
      </c>
      <c r="L354" s="14"/>
      <c r="AK354" s="8"/>
      <c r="AL354" s="9"/>
      <c r="AM354" s="4" t="s">
        <v>614</v>
      </c>
      <c r="AN354" s="4" t="s">
        <v>615</v>
      </c>
      <c r="AO354" s="18"/>
    </row>
    <row r="355" spans="1:41" x14ac:dyDescent="0.25">
      <c r="A355" s="10" t="s">
        <v>616</v>
      </c>
      <c r="B355" s="36" t="s">
        <v>617</v>
      </c>
      <c r="C355" s="37"/>
      <c r="D355" s="38"/>
      <c r="E355" s="39" t="s">
        <v>618</v>
      </c>
      <c r="F355" s="39"/>
      <c r="G355" s="39"/>
      <c r="H355" s="11" t="s">
        <v>49</v>
      </c>
      <c r="I355" s="23">
        <v>0.80799500000000002</v>
      </c>
      <c r="J355" s="13">
        <v>75302.45</v>
      </c>
      <c r="K355" s="13">
        <v>60844</v>
      </c>
      <c r="L355" s="14"/>
      <c r="AK355" s="8"/>
      <c r="AL355" s="9"/>
      <c r="AM355" s="4" t="s">
        <v>617</v>
      </c>
      <c r="AN355" s="4" t="s">
        <v>618</v>
      </c>
      <c r="AO355" s="18"/>
    </row>
    <row r="356" spans="1:41" ht="26.25" x14ac:dyDescent="0.25">
      <c r="A356" s="10" t="s">
        <v>619</v>
      </c>
      <c r="B356" s="36" t="s">
        <v>620</v>
      </c>
      <c r="C356" s="37"/>
      <c r="D356" s="38"/>
      <c r="E356" s="39" t="s">
        <v>621</v>
      </c>
      <c r="F356" s="39"/>
      <c r="G356" s="39"/>
      <c r="H356" s="11" t="s">
        <v>54</v>
      </c>
      <c r="I356" s="19">
        <v>1615.99</v>
      </c>
      <c r="J356" s="13">
        <v>637.27</v>
      </c>
      <c r="K356" s="13">
        <v>1029821.95</v>
      </c>
      <c r="L356" s="14"/>
      <c r="AK356" s="8"/>
      <c r="AL356" s="9"/>
      <c r="AM356" s="4" t="s">
        <v>620</v>
      </c>
      <c r="AN356" s="4" t="s">
        <v>621</v>
      </c>
      <c r="AO356" s="18"/>
    </row>
    <row r="357" spans="1:41" x14ac:dyDescent="0.25">
      <c r="A357" s="35" t="s">
        <v>622</v>
      </c>
      <c r="B357" s="35"/>
      <c r="C357" s="35"/>
      <c r="D357" s="35"/>
      <c r="E357" s="35"/>
      <c r="F357" s="35"/>
      <c r="G357" s="35"/>
      <c r="H357" s="35"/>
      <c r="I357" s="35"/>
      <c r="J357" s="35"/>
      <c r="K357" s="35"/>
      <c r="L357" s="35"/>
      <c r="AK357" s="8"/>
      <c r="AL357" s="9" t="s">
        <v>622</v>
      </c>
      <c r="AM357" s="4"/>
      <c r="AN357" s="4"/>
      <c r="AO357" s="18"/>
    </row>
    <row r="358" spans="1:41" ht="26.25" x14ac:dyDescent="0.25">
      <c r="A358" s="10" t="s">
        <v>623</v>
      </c>
      <c r="B358" s="36" t="s">
        <v>624</v>
      </c>
      <c r="C358" s="37"/>
      <c r="D358" s="38"/>
      <c r="E358" s="39" t="s">
        <v>625</v>
      </c>
      <c r="F358" s="39"/>
      <c r="G358" s="39"/>
      <c r="H358" s="11" t="s">
        <v>40</v>
      </c>
      <c r="I358" s="19">
        <v>2.16</v>
      </c>
      <c r="J358" s="13">
        <v>114049.69</v>
      </c>
      <c r="K358" s="13">
        <v>246347.33</v>
      </c>
      <c r="L358" s="14"/>
      <c r="AK358" s="8"/>
      <c r="AL358" s="9"/>
      <c r="AM358" s="4" t="s">
        <v>624</v>
      </c>
      <c r="AN358" s="4" t="s">
        <v>625</v>
      </c>
      <c r="AO358" s="18"/>
    </row>
    <row r="359" spans="1:41" x14ac:dyDescent="0.25">
      <c r="A359" s="15"/>
      <c r="B359" s="40"/>
      <c r="C359" s="33"/>
      <c r="D359" s="41"/>
      <c r="E359" s="42" t="s">
        <v>626</v>
      </c>
      <c r="F359" s="43"/>
      <c r="G359" s="44"/>
      <c r="H359" s="15"/>
      <c r="I359" s="15"/>
      <c r="J359" s="16"/>
      <c r="K359" s="16"/>
      <c r="L359" s="17"/>
      <c r="AK359" s="8"/>
      <c r="AL359" s="9"/>
      <c r="AM359" s="4"/>
      <c r="AN359" s="4"/>
      <c r="AO359" s="18" t="s">
        <v>626</v>
      </c>
    </row>
    <row r="360" spans="1:41" ht="39" x14ac:dyDescent="0.25">
      <c r="A360" s="10" t="s">
        <v>627</v>
      </c>
      <c r="B360" s="36" t="s">
        <v>628</v>
      </c>
      <c r="C360" s="37"/>
      <c r="D360" s="38"/>
      <c r="E360" s="39" t="s">
        <v>612</v>
      </c>
      <c r="F360" s="39"/>
      <c r="G360" s="39"/>
      <c r="H360" s="11" t="s">
        <v>40</v>
      </c>
      <c r="I360" s="20">
        <v>2.0264000000000002</v>
      </c>
      <c r="J360" s="13">
        <v>210385.69</v>
      </c>
      <c r="K360" s="13">
        <v>426325.56</v>
      </c>
      <c r="L360" s="14"/>
      <c r="AK360" s="8"/>
      <c r="AL360" s="9"/>
      <c r="AM360" s="4" t="s">
        <v>628</v>
      </c>
      <c r="AN360" s="4" t="s">
        <v>612</v>
      </c>
      <c r="AO360" s="18"/>
    </row>
    <row r="361" spans="1:41" x14ac:dyDescent="0.25">
      <c r="A361" s="10" t="s">
        <v>629</v>
      </c>
      <c r="B361" s="36" t="s">
        <v>630</v>
      </c>
      <c r="C361" s="37"/>
      <c r="D361" s="38"/>
      <c r="E361" s="39" t="s">
        <v>615</v>
      </c>
      <c r="F361" s="39"/>
      <c r="G361" s="39"/>
      <c r="H361" s="11" t="s">
        <v>49</v>
      </c>
      <c r="I361" s="20">
        <v>0.75990000000000002</v>
      </c>
      <c r="J361" s="13">
        <v>36112.080000000002</v>
      </c>
      <c r="K361" s="13">
        <v>27441.57</v>
      </c>
      <c r="L361" s="14"/>
      <c r="AK361" s="8"/>
      <c r="AL361" s="9"/>
      <c r="AM361" s="4" t="s">
        <v>630</v>
      </c>
      <c r="AN361" s="4" t="s">
        <v>615</v>
      </c>
      <c r="AO361" s="18"/>
    </row>
    <row r="362" spans="1:41" x14ac:dyDescent="0.25">
      <c r="A362" s="10" t="s">
        <v>631</v>
      </c>
      <c r="B362" s="36" t="s">
        <v>632</v>
      </c>
      <c r="C362" s="37"/>
      <c r="D362" s="38"/>
      <c r="E362" s="39" t="s">
        <v>618</v>
      </c>
      <c r="F362" s="39"/>
      <c r="G362" s="39"/>
      <c r="H362" s="11" t="s">
        <v>49</v>
      </c>
      <c r="I362" s="22">
        <v>0.10131999999999999</v>
      </c>
      <c r="J362" s="13">
        <v>75306.16</v>
      </c>
      <c r="K362" s="13">
        <v>7630.02</v>
      </c>
      <c r="L362" s="14"/>
      <c r="AK362" s="8"/>
      <c r="AL362" s="9"/>
      <c r="AM362" s="4" t="s">
        <v>632</v>
      </c>
      <c r="AN362" s="4" t="s">
        <v>618</v>
      </c>
      <c r="AO362" s="18"/>
    </row>
    <row r="363" spans="1:41" ht="26.25" x14ac:dyDescent="0.25">
      <c r="A363" s="10" t="s">
        <v>633</v>
      </c>
      <c r="B363" s="36" t="s">
        <v>634</v>
      </c>
      <c r="C363" s="37"/>
      <c r="D363" s="38"/>
      <c r="E363" s="39" t="s">
        <v>621</v>
      </c>
      <c r="F363" s="39"/>
      <c r="G363" s="39"/>
      <c r="H363" s="11" t="s">
        <v>54</v>
      </c>
      <c r="I363" s="19">
        <v>202.64</v>
      </c>
      <c r="J363" s="13">
        <v>637.27</v>
      </c>
      <c r="K363" s="13">
        <v>129136.39</v>
      </c>
      <c r="L363" s="14"/>
      <c r="AK363" s="8"/>
      <c r="AL363" s="9"/>
      <c r="AM363" s="4" t="s">
        <v>634</v>
      </c>
      <c r="AN363" s="4" t="s">
        <v>621</v>
      </c>
      <c r="AO363" s="18"/>
    </row>
    <row r="364" spans="1:41" x14ac:dyDescent="0.25">
      <c r="A364" s="35" t="s">
        <v>635</v>
      </c>
      <c r="B364" s="35"/>
      <c r="C364" s="35"/>
      <c r="D364" s="35"/>
      <c r="E364" s="35"/>
      <c r="F364" s="35"/>
      <c r="G364" s="35"/>
      <c r="H364" s="35"/>
      <c r="I364" s="35"/>
      <c r="J364" s="35"/>
      <c r="K364" s="35"/>
      <c r="L364" s="35"/>
      <c r="AK364" s="8"/>
      <c r="AL364" s="9" t="s">
        <v>635</v>
      </c>
      <c r="AM364" s="4"/>
      <c r="AN364" s="4"/>
      <c r="AO364" s="18"/>
    </row>
    <row r="365" spans="1:41" x14ac:dyDescent="0.25">
      <c r="A365" s="35" t="s">
        <v>636</v>
      </c>
      <c r="B365" s="35"/>
      <c r="C365" s="35"/>
      <c r="D365" s="35"/>
      <c r="E365" s="35"/>
      <c r="F365" s="35"/>
      <c r="G365" s="35"/>
      <c r="H365" s="35"/>
      <c r="I365" s="35"/>
      <c r="J365" s="35"/>
      <c r="K365" s="35"/>
      <c r="L365" s="35"/>
      <c r="AK365" s="8"/>
      <c r="AL365" s="9" t="s">
        <v>636</v>
      </c>
      <c r="AM365" s="4"/>
      <c r="AN365" s="4"/>
      <c r="AO365" s="18"/>
    </row>
    <row r="366" spans="1:41" x14ac:dyDescent="0.25">
      <c r="A366" s="10" t="s">
        <v>637</v>
      </c>
      <c r="B366" s="36" t="s">
        <v>638</v>
      </c>
      <c r="C366" s="37"/>
      <c r="D366" s="38"/>
      <c r="E366" s="39" t="s">
        <v>32</v>
      </c>
      <c r="F366" s="39"/>
      <c r="G366" s="39"/>
      <c r="H366" s="11" t="s">
        <v>33</v>
      </c>
      <c r="I366" s="20">
        <v>2.1736</v>
      </c>
      <c r="J366" s="13">
        <v>336401.23</v>
      </c>
      <c r="K366" s="13">
        <v>731201.71</v>
      </c>
      <c r="L366" s="14"/>
      <c r="AK366" s="8"/>
      <c r="AL366" s="9"/>
      <c r="AM366" s="4" t="s">
        <v>638</v>
      </c>
      <c r="AN366" s="4" t="s">
        <v>32</v>
      </c>
      <c r="AO366" s="18"/>
    </row>
    <row r="367" spans="1:41" x14ac:dyDescent="0.25">
      <c r="A367" s="15"/>
      <c r="B367" s="40"/>
      <c r="C367" s="33"/>
      <c r="D367" s="41"/>
      <c r="E367" s="42" t="s">
        <v>639</v>
      </c>
      <c r="F367" s="43"/>
      <c r="G367" s="44"/>
      <c r="H367" s="15"/>
      <c r="I367" s="15"/>
      <c r="J367" s="16"/>
      <c r="K367" s="16"/>
      <c r="L367" s="17"/>
      <c r="AK367" s="8"/>
      <c r="AL367" s="9"/>
      <c r="AM367" s="4"/>
      <c r="AN367" s="4"/>
      <c r="AO367" s="18" t="s">
        <v>639</v>
      </c>
    </row>
    <row r="368" spans="1:41" x14ac:dyDescent="0.25">
      <c r="A368" s="35" t="s">
        <v>640</v>
      </c>
      <c r="B368" s="35"/>
      <c r="C368" s="35"/>
      <c r="D368" s="35"/>
      <c r="E368" s="35"/>
      <c r="F368" s="35"/>
      <c r="G368" s="35"/>
      <c r="H368" s="35"/>
      <c r="I368" s="35"/>
      <c r="J368" s="35"/>
      <c r="K368" s="35"/>
      <c r="L368" s="35"/>
      <c r="AK368" s="8"/>
      <c r="AL368" s="9" t="s">
        <v>640</v>
      </c>
      <c r="AM368" s="4"/>
      <c r="AN368" s="4"/>
      <c r="AO368" s="18"/>
    </row>
    <row r="369" spans="1:41" x14ac:dyDescent="0.25">
      <c r="A369" s="10" t="s">
        <v>641</v>
      </c>
      <c r="B369" s="36" t="s">
        <v>642</v>
      </c>
      <c r="C369" s="37"/>
      <c r="D369" s="38"/>
      <c r="E369" s="39" t="s">
        <v>32</v>
      </c>
      <c r="F369" s="39"/>
      <c r="G369" s="39"/>
      <c r="H369" s="11" t="s">
        <v>33</v>
      </c>
      <c r="I369" s="20">
        <v>0.3805</v>
      </c>
      <c r="J369" s="13">
        <v>336401.29</v>
      </c>
      <c r="K369" s="13">
        <v>128000.69</v>
      </c>
      <c r="L369" s="14"/>
      <c r="AK369" s="8"/>
      <c r="AL369" s="9"/>
      <c r="AM369" s="4" t="s">
        <v>642</v>
      </c>
      <c r="AN369" s="4" t="s">
        <v>32</v>
      </c>
      <c r="AO369" s="18"/>
    </row>
    <row r="370" spans="1:41" x14ac:dyDescent="0.25">
      <c r="A370" s="15"/>
      <c r="B370" s="40"/>
      <c r="C370" s="33"/>
      <c r="D370" s="41"/>
      <c r="E370" s="42" t="s">
        <v>643</v>
      </c>
      <c r="F370" s="43"/>
      <c r="G370" s="44"/>
      <c r="H370" s="15"/>
      <c r="I370" s="15"/>
      <c r="J370" s="16"/>
      <c r="K370" s="16"/>
      <c r="L370" s="17"/>
      <c r="AK370" s="8"/>
      <c r="AL370" s="9"/>
      <c r="AM370" s="4"/>
      <c r="AN370" s="4"/>
      <c r="AO370" s="18" t="s">
        <v>643</v>
      </c>
    </row>
    <row r="371" spans="1:41" x14ac:dyDescent="0.25">
      <c r="A371" s="10" t="s">
        <v>644</v>
      </c>
      <c r="B371" s="36" t="s">
        <v>645</v>
      </c>
      <c r="C371" s="37"/>
      <c r="D371" s="38"/>
      <c r="E371" s="39" t="s">
        <v>646</v>
      </c>
      <c r="F371" s="39"/>
      <c r="G371" s="39"/>
      <c r="H371" s="11" t="s">
        <v>49</v>
      </c>
      <c r="I371" s="23">
        <v>-0.79524499999999998</v>
      </c>
      <c r="J371" s="13">
        <v>123264.59</v>
      </c>
      <c r="K371" s="13">
        <v>-98025.55</v>
      </c>
      <c r="L371" s="14"/>
      <c r="AK371" s="8"/>
      <c r="AL371" s="9"/>
      <c r="AM371" s="4" t="s">
        <v>645</v>
      </c>
      <c r="AN371" s="4" t="s">
        <v>646</v>
      </c>
      <c r="AO371" s="18"/>
    </row>
    <row r="372" spans="1:41" x14ac:dyDescent="0.25">
      <c r="A372" s="10" t="s">
        <v>647</v>
      </c>
      <c r="B372" s="36" t="s">
        <v>648</v>
      </c>
      <c r="C372" s="37"/>
      <c r="D372" s="38"/>
      <c r="E372" s="39" t="s">
        <v>649</v>
      </c>
      <c r="F372" s="39"/>
      <c r="G372" s="39"/>
      <c r="H372" s="11" t="s">
        <v>49</v>
      </c>
      <c r="I372" s="23">
        <v>0.141956</v>
      </c>
      <c r="J372" s="13">
        <v>251852.62</v>
      </c>
      <c r="K372" s="13">
        <v>35751.99</v>
      </c>
      <c r="L372" s="14"/>
      <c r="AK372" s="8"/>
      <c r="AL372" s="9"/>
      <c r="AM372" s="4" t="s">
        <v>648</v>
      </c>
      <c r="AN372" s="4" t="s">
        <v>649</v>
      </c>
      <c r="AO372" s="18"/>
    </row>
    <row r="373" spans="1:41" x14ac:dyDescent="0.25">
      <c r="A373" s="15"/>
      <c r="B373" s="40"/>
      <c r="C373" s="33"/>
      <c r="D373" s="41"/>
      <c r="E373" s="42" t="s">
        <v>650</v>
      </c>
      <c r="F373" s="43"/>
      <c r="G373" s="44"/>
      <c r="H373" s="15"/>
      <c r="I373" s="15"/>
      <c r="J373" s="16"/>
      <c r="K373" s="16"/>
      <c r="L373" s="17"/>
      <c r="AK373" s="8"/>
      <c r="AL373" s="9"/>
      <c r="AM373" s="4"/>
      <c r="AN373" s="4"/>
      <c r="AO373" s="18" t="s">
        <v>650</v>
      </c>
    </row>
    <row r="374" spans="1:41" x14ac:dyDescent="0.25">
      <c r="A374" s="35" t="s">
        <v>651</v>
      </c>
      <c r="B374" s="35"/>
      <c r="C374" s="35"/>
      <c r="D374" s="35"/>
      <c r="E374" s="35"/>
      <c r="F374" s="35"/>
      <c r="G374" s="35"/>
      <c r="H374" s="35"/>
      <c r="I374" s="35"/>
      <c r="J374" s="35"/>
      <c r="K374" s="35"/>
      <c r="L374" s="35"/>
      <c r="AK374" s="8"/>
      <c r="AL374" s="9" t="s">
        <v>651</v>
      </c>
      <c r="AM374" s="4"/>
      <c r="AN374" s="4"/>
      <c r="AO374" s="18"/>
    </row>
    <row r="375" spans="1:41" x14ac:dyDescent="0.25">
      <c r="A375" s="10" t="s">
        <v>652</v>
      </c>
      <c r="B375" s="36" t="s">
        <v>653</v>
      </c>
      <c r="C375" s="37"/>
      <c r="D375" s="38"/>
      <c r="E375" s="39" t="s">
        <v>654</v>
      </c>
      <c r="F375" s="39"/>
      <c r="G375" s="39"/>
      <c r="H375" s="11" t="s">
        <v>33</v>
      </c>
      <c r="I375" s="12">
        <v>1.1080000000000001</v>
      </c>
      <c r="J375" s="13">
        <v>10521.52</v>
      </c>
      <c r="K375" s="13">
        <v>11657.84</v>
      </c>
      <c r="L375" s="14"/>
      <c r="AK375" s="8"/>
      <c r="AL375" s="9"/>
      <c r="AM375" s="4" t="s">
        <v>653</v>
      </c>
      <c r="AN375" s="4" t="s">
        <v>654</v>
      </c>
      <c r="AO375" s="18"/>
    </row>
    <row r="376" spans="1:41" x14ac:dyDescent="0.25">
      <c r="A376" s="15"/>
      <c r="B376" s="40"/>
      <c r="C376" s="33"/>
      <c r="D376" s="41"/>
      <c r="E376" s="42" t="s">
        <v>655</v>
      </c>
      <c r="F376" s="43"/>
      <c r="G376" s="44"/>
      <c r="H376" s="15"/>
      <c r="I376" s="15"/>
      <c r="J376" s="16"/>
      <c r="K376" s="16"/>
      <c r="L376" s="17"/>
      <c r="AK376" s="8"/>
      <c r="AL376" s="9"/>
      <c r="AM376" s="4"/>
      <c r="AN376" s="4"/>
      <c r="AO376" s="18" t="s">
        <v>655</v>
      </c>
    </row>
    <row r="377" spans="1:41" x14ac:dyDescent="0.25">
      <c r="A377" s="10" t="s">
        <v>656</v>
      </c>
      <c r="B377" s="36" t="s">
        <v>657</v>
      </c>
      <c r="C377" s="37"/>
      <c r="D377" s="38"/>
      <c r="E377" s="39" t="s">
        <v>646</v>
      </c>
      <c r="F377" s="39"/>
      <c r="G377" s="39"/>
      <c r="H377" s="11" t="s">
        <v>49</v>
      </c>
      <c r="I377" s="20">
        <v>0.33239999999999997</v>
      </c>
      <c r="J377" s="13">
        <v>123263.54</v>
      </c>
      <c r="K377" s="13">
        <v>40972.800000000003</v>
      </c>
      <c r="L377" s="14"/>
      <c r="AK377" s="8"/>
      <c r="AL377" s="9"/>
      <c r="AM377" s="4" t="s">
        <v>657</v>
      </c>
      <c r="AN377" s="4" t="s">
        <v>646</v>
      </c>
      <c r="AO377" s="18"/>
    </row>
    <row r="378" spans="1:41" x14ac:dyDescent="0.25">
      <c r="A378" s="35" t="s">
        <v>658</v>
      </c>
      <c r="B378" s="35"/>
      <c r="C378" s="35"/>
      <c r="D378" s="35"/>
      <c r="E378" s="35"/>
      <c r="F378" s="35"/>
      <c r="G378" s="35"/>
      <c r="H378" s="35"/>
      <c r="I378" s="35"/>
      <c r="J378" s="35"/>
      <c r="K378" s="35"/>
      <c r="L378" s="35"/>
      <c r="AK378" s="8"/>
      <c r="AL378" s="9" t="s">
        <v>658</v>
      </c>
      <c r="AM378" s="4"/>
      <c r="AN378" s="4"/>
      <c r="AO378" s="18"/>
    </row>
    <row r="379" spans="1:41" x14ac:dyDescent="0.25">
      <c r="A379" s="35" t="s">
        <v>659</v>
      </c>
      <c r="B379" s="35"/>
      <c r="C379" s="35"/>
      <c r="D379" s="35"/>
      <c r="E379" s="35"/>
      <c r="F379" s="35"/>
      <c r="G379" s="35"/>
      <c r="H379" s="35"/>
      <c r="I379" s="35"/>
      <c r="J379" s="35"/>
      <c r="K379" s="35"/>
      <c r="L379" s="35"/>
      <c r="AK379" s="8"/>
      <c r="AL379" s="9" t="s">
        <v>659</v>
      </c>
      <c r="AM379" s="4"/>
      <c r="AN379" s="4"/>
      <c r="AO379" s="18"/>
    </row>
    <row r="380" spans="1:41" x14ac:dyDescent="0.25">
      <c r="A380" s="10" t="s">
        <v>660</v>
      </c>
      <c r="B380" s="36" t="s">
        <v>661</v>
      </c>
      <c r="C380" s="37"/>
      <c r="D380" s="38"/>
      <c r="E380" s="39" t="s">
        <v>662</v>
      </c>
      <c r="F380" s="39"/>
      <c r="G380" s="39"/>
      <c r="H380" s="11" t="s">
        <v>63</v>
      </c>
      <c r="I380" s="21">
        <v>2</v>
      </c>
      <c r="J380" s="13">
        <v>2266.16</v>
      </c>
      <c r="K380" s="13">
        <v>4532.32</v>
      </c>
      <c r="L380" s="14"/>
      <c r="AK380" s="8"/>
      <c r="AL380" s="9"/>
      <c r="AM380" s="4" t="s">
        <v>661</v>
      </c>
      <c r="AN380" s="4" t="s">
        <v>662</v>
      </c>
      <c r="AO380" s="18"/>
    </row>
    <row r="381" spans="1:41" ht="26.25" x14ac:dyDescent="0.25">
      <c r="A381" s="10" t="s">
        <v>663</v>
      </c>
      <c r="B381" s="36" t="s">
        <v>664</v>
      </c>
      <c r="C381" s="37"/>
      <c r="D381" s="38"/>
      <c r="E381" s="39" t="s">
        <v>665</v>
      </c>
      <c r="F381" s="39"/>
      <c r="G381" s="39"/>
      <c r="H381" s="11" t="s">
        <v>49</v>
      </c>
      <c r="I381" s="23">
        <v>1.0318000000000001E-2</v>
      </c>
      <c r="J381" s="13">
        <v>131494.48000000001</v>
      </c>
      <c r="K381" s="13">
        <v>1356.76</v>
      </c>
      <c r="L381" s="14"/>
      <c r="AK381" s="8"/>
      <c r="AL381" s="9"/>
      <c r="AM381" s="4" t="s">
        <v>664</v>
      </c>
      <c r="AN381" s="4" t="s">
        <v>665</v>
      </c>
      <c r="AO381" s="18"/>
    </row>
    <row r="382" spans="1:41" x14ac:dyDescent="0.25">
      <c r="A382" s="15"/>
      <c r="B382" s="40"/>
      <c r="C382" s="33"/>
      <c r="D382" s="41"/>
      <c r="E382" s="42" t="s">
        <v>666</v>
      </c>
      <c r="F382" s="43"/>
      <c r="G382" s="44"/>
      <c r="H382" s="15"/>
      <c r="I382" s="15"/>
      <c r="J382" s="16"/>
      <c r="K382" s="16"/>
      <c r="L382" s="17"/>
      <c r="AK382" s="8"/>
      <c r="AL382" s="9"/>
      <c r="AM382" s="4"/>
      <c r="AN382" s="4"/>
      <c r="AO382" s="18" t="s">
        <v>666</v>
      </c>
    </row>
    <row r="383" spans="1:41" x14ac:dyDescent="0.25">
      <c r="A383" s="35" t="s">
        <v>667</v>
      </c>
      <c r="B383" s="35"/>
      <c r="C383" s="35"/>
      <c r="D383" s="35"/>
      <c r="E383" s="35"/>
      <c r="F383" s="35"/>
      <c r="G383" s="35"/>
      <c r="H383" s="35"/>
      <c r="I383" s="35"/>
      <c r="J383" s="35"/>
      <c r="K383" s="35"/>
      <c r="L383" s="35"/>
      <c r="AK383" s="8"/>
      <c r="AL383" s="9" t="s">
        <v>667</v>
      </c>
      <c r="AM383" s="4"/>
      <c r="AN383" s="4"/>
      <c r="AO383" s="18"/>
    </row>
    <row r="384" spans="1:41" ht="26.25" x14ac:dyDescent="0.25">
      <c r="A384" s="10" t="s">
        <v>668</v>
      </c>
      <c r="B384" s="36" t="s">
        <v>669</v>
      </c>
      <c r="C384" s="37"/>
      <c r="D384" s="38"/>
      <c r="E384" s="39" t="s">
        <v>670</v>
      </c>
      <c r="F384" s="39"/>
      <c r="G384" s="39"/>
      <c r="H384" s="11" t="s">
        <v>49</v>
      </c>
      <c r="I384" s="22">
        <v>0.51573999999999998</v>
      </c>
      <c r="J384" s="13">
        <v>95909.16</v>
      </c>
      <c r="K384" s="13">
        <v>49464.19</v>
      </c>
      <c r="L384" s="14"/>
      <c r="AK384" s="8"/>
      <c r="AL384" s="9"/>
      <c r="AM384" s="4" t="s">
        <v>669</v>
      </c>
      <c r="AN384" s="4" t="s">
        <v>670</v>
      </c>
      <c r="AO384" s="18"/>
    </row>
    <row r="385" spans="1:41" x14ac:dyDescent="0.25">
      <c r="A385" s="15"/>
      <c r="B385" s="40"/>
      <c r="C385" s="33"/>
      <c r="D385" s="41"/>
      <c r="E385" s="42" t="s">
        <v>671</v>
      </c>
      <c r="F385" s="43"/>
      <c r="G385" s="44"/>
      <c r="H385" s="15"/>
      <c r="I385" s="15"/>
      <c r="J385" s="16"/>
      <c r="K385" s="16"/>
      <c r="L385" s="17"/>
      <c r="AK385" s="8"/>
      <c r="AL385" s="9"/>
      <c r="AM385" s="4"/>
      <c r="AN385" s="4"/>
      <c r="AO385" s="18" t="s">
        <v>671</v>
      </c>
    </row>
    <row r="386" spans="1:41" ht="39" x14ac:dyDescent="0.25">
      <c r="A386" s="10" t="s">
        <v>672</v>
      </c>
      <c r="B386" s="36" t="s">
        <v>673</v>
      </c>
      <c r="C386" s="37"/>
      <c r="D386" s="38"/>
      <c r="E386" s="39" t="s">
        <v>674</v>
      </c>
      <c r="F386" s="39"/>
      <c r="G386" s="39"/>
      <c r="H386" s="11" t="s">
        <v>49</v>
      </c>
      <c r="I386" s="22">
        <v>0.51573999999999998</v>
      </c>
      <c r="J386" s="13">
        <v>179548.84</v>
      </c>
      <c r="K386" s="13">
        <v>92600.52</v>
      </c>
      <c r="L386" s="14"/>
      <c r="AK386" s="8"/>
      <c r="AL386" s="9"/>
      <c r="AM386" s="4" t="s">
        <v>673</v>
      </c>
      <c r="AN386" s="4" t="s">
        <v>674</v>
      </c>
      <c r="AO386" s="18"/>
    </row>
    <row r="387" spans="1:41" x14ac:dyDescent="0.25">
      <c r="A387" s="15"/>
      <c r="B387" s="40"/>
      <c r="C387" s="33"/>
      <c r="D387" s="41"/>
      <c r="E387" s="42" t="s">
        <v>671</v>
      </c>
      <c r="F387" s="43"/>
      <c r="G387" s="44"/>
      <c r="H387" s="15"/>
      <c r="I387" s="15"/>
      <c r="J387" s="16"/>
      <c r="K387" s="16"/>
      <c r="L387" s="17"/>
      <c r="AK387" s="8"/>
      <c r="AL387" s="9"/>
      <c r="AM387" s="4"/>
      <c r="AN387" s="4"/>
      <c r="AO387" s="18" t="s">
        <v>671</v>
      </c>
    </row>
    <row r="388" spans="1:41" ht="26.25" x14ac:dyDescent="0.25">
      <c r="A388" s="10" t="s">
        <v>675</v>
      </c>
      <c r="B388" s="36" t="s">
        <v>676</v>
      </c>
      <c r="C388" s="37"/>
      <c r="D388" s="38"/>
      <c r="E388" s="39" t="s">
        <v>677</v>
      </c>
      <c r="F388" s="39"/>
      <c r="G388" s="39"/>
      <c r="H388" s="11" t="s">
        <v>49</v>
      </c>
      <c r="I388" s="20">
        <v>0.43840000000000001</v>
      </c>
      <c r="J388" s="13">
        <v>62698.61</v>
      </c>
      <c r="K388" s="13">
        <v>27487.07</v>
      </c>
      <c r="L388" s="14"/>
      <c r="AK388" s="8"/>
      <c r="AL388" s="9"/>
      <c r="AM388" s="4" t="s">
        <v>676</v>
      </c>
      <c r="AN388" s="4" t="s">
        <v>677</v>
      </c>
      <c r="AO388" s="18"/>
    </row>
    <row r="389" spans="1:41" x14ac:dyDescent="0.25">
      <c r="A389" s="15"/>
      <c r="B389" s="40"/>
      <c r="C389" s="33"/>
      <c r="D389" s="41"/>
      <c r="E389" s="42" t="s">
        <v>678</v>
      </c>
      <c r="F389" s="43"/>
      <c r="G389" s="44"/>
      <c r="H389" s="15"/>
      <c r="I389" s="15"/>
      <c r="J389" s="16"/>
      <c r="K389" s="16"/>
      <c r="L389" s="17"/>
      <c r="AK389" s="8"/>
      <c r="AL389" s="9"/>
      <c r="AM389" s="4"/>
      <c r="AN389" s="4"/>
      <c r="AO389" s="18" t="s">
        <v>678</v>
      </c>
    </row>
    <row r="390" spans="1:41" x14ac:dyDescent="0.25">
      <c r="A390" s="10" t="s">
        <v>679</v>
      </c>
      <c r="B390" s="36" t="s">
        <v>680</v>
      </c>
      <c r="C390" s="37"/>
      <c r="D390" s="38"/>
      <c r="E390" s="39" t="s">
        <v>681</v>
      </c>
      <c r="F390" s="39"/>
      <c r="G390" s="39"/>
      <c r="H390" s="11" t="s">
        <v>49</v>
      </c>
      <c r="I390" s="22">
        <v>7.6660000000000006E-2</v>
      </c>
      <c r="J390" s="13">
        <v>75488.649999999994</v>
      </c>
      <c r="K390" s="13">
        <v>5786.96</v>
      </c>
      <c r="L390" s="14"/>
      <c r="AK390" s="8"/>
      <c r="AL390" s="9"/>
      <c r="AM390" s="4" t="s">
        <v>680</v>
      </c>
      <c r="AN390" s="4" t="s">
        <v>681</v>
      </c>
      <c r="AO390" s="18"/>
    </row>
    <row r="391" spans="1:41" x14ac:dyDescent="0.25">
      <c r="A391" s="15"/>
      <c r="B391" s="40"/>
      <c r="C391" s="33"/>
      <c r="D391" s="41"/>
      <c r="E391" s="42" t="s">
        <v>682</v>
      </c>
      <c r="F391" s="43"/>
      <c r="G391" s="44"/>
      <c r="H391" s="15"/>
      <c r="I391" s="15"/>
      <c r="J391" s="16"/>
      <c r="K391" s="16"/>
      <c r="L391" s="17"/>
      <c r="AK391" s="8"/>
      <c r="AL391" s="9"/>
      <c r="AM391" s="4"/>
      <c r="AN391" s="4"/>
      <c r="AO391" s="18" t="s">
        <v>682</v>
      </c>
    </row>
    <row r="392" spans="1:41" x14ac:dyDescent="0.25">
      <c r="A392" s="10" t="s">
        <v>683</v>
      </c>
      <c r="B392" s="36" t="s">
        <v>684</v>
      </c>
      <c r="C392" s="37"/>
      <c r="D392" s="38"/>
      <c r="E392" s="39" t="s">
        <v>685</v>
      </c>
      <c r="F392" s="39"/>
      <c r="G392" s="39"/>
      <c r="H392" s="11" t="s">
        <v>40</v>
      </c>
      <c r="I392" s="12">
        <v>0.17399999999999999</v>
      </c>
      <c r="J392" s="13">
        <v>9854.3700000000008</v>
      </c>
      <c r="K392" s="13">
        <v>1714.66</v>
      </c>
      <c r="L392" s="14"/>
      <c r="AK392" s="8"/>
      <c r="AL392" s="9"/>
      <c r="AM392" s="4" t="s">
        <v>684</v>
      </c>
      <c r="AN392" s="4" t="s">
        <v>685</v>
      </c>
      <c r="AO392" s="18"/>
    </row>
    <row r="393" spans="1:41" x14ac:dyDescent="0.25">
      <c r="A393" s="15"/>
      <c r="B393" s="40"/>
      <c r="C393" s="33"/>
      <c r="D393" s="41"/>
      <c r="E393" s="42" t="s">
        <v>686</v>
      </c>
      <c r="F393" s="43"/>
      <c r="G393" s="44"/>
      <c r="H393" s="15"/>
      <c r="I393" s="15"/>
      <c r="J393" s="16"/>
      <c r="K393" s="16"/>
      <c r="L393" s="17"/>
      <c r="AK393" s="8"/>
      <c r="AL393" s="9"/>
      <c r="AM393" s="4"/>
      <c r="AN393" s="4"/>
      <c r="AO393" s="18" t="s">
        <v>686</v>
      </c>
    </row>
    <row r="394" spans="1:41" x14ac:dyDescent="0.25">
      <c r="A394" s="10" t="s">
        <v>687</v>
      </c>
      <c r="B394" s="36" t="s">
        <v>688</v>
      </c>
      <c r="C394" s="37"/>
      <c r="D394" s="38"/>
      <c r="E394" s="39" t="s">
        <v>689</v>
      </c>
      <c r="F394" s="39"/>
      <c r="G394" s="39"/>
      <c r="H394" s="11" t="s">
        <v>40</v>
      </c>
      <c r="I394" s="12">
        <v>0.17399999999999999</v>
      </c>
      <c r="J394" s="13">
        <v>8982.82</v>
      </c>
      <c r="K394" s="13">
        <v>1563.01</v>
      </c>
      <c r="L394" s="14"/>
      <c r="AK394" s="8"/>
      <c r="AL394" s="9"/>
      <c r="AM394" s="4" t="s">
        <v>688</v>
      </c>
      <c r="AN394" s="4" t="s">
        <v>689</v>
      </c>
      <c r="AO394" s="18"/>
    </row>
    <row r="395" spans="1:41" x14ac:dyDescent="0.25">
      <c r="A395" s="15"/>
      <c r="B395" s="40"/>
      <c r="C395" s="33"/>
      <c r="D395" s="41"/>
      <c r="E395" s="42" t="s">
        <v>686</v>
      </c>
      <c r="F395" s="43"/>
      <c r="G395" s="44"/>
      <c r="H395" s="15"/>
      <c r="I395" s="15"/>
      <c r="J395" s="16"/>
      <c r="K395" s="16"/>
      <c r="L395" s="17"/>
      <c r="AK395" s="8"/>
      <c r="AL395" s="9"/>
      <c r="AM395" s="4"/>
      <c r="AN395" s="4"/>
      <c r="AO395" s="18" t="s">
        <v>686</v>
      </c>
    </row>
    <row r="396" spans="1:41" ht="26.25" x14ac:dyDescent="0.25">
      <c r="A396" s="10" t="s">
        <v>690</v>
      </c>
      <c r="B396" s="36" t="s">
        <v>691</v>
      </c>
      <c r="C396" s="37"/>
      <c r="D396" s="38"/>
      <c r="E396" s="39" t="s">
        <v>692</v>
      </c>
      <c r="F396" s="39"/>
      <c r="G396" s="39"/>
      <c r="H396" s="11" t="s">
        <v>40</v>
      </c>
      <c r="I396" s="12">
        <v>0.17599999999999999</v>
      </c>
      <c r="J396" s="13">
        <v>207858.13</v>
      </c>
      <c r="K396" s="13">
        <v>36583.03</v>
      </c>
      <c r="L396" s="14"/>
      <c r="AK396" s="8"/>
      <c r="AL396" s="9"/>
      <c r="AM396" s="4" t="s">
        <v>691</v>
      </c>
      <c r="AN396" s="4" t="s">
        <v>692</v>
      </c>
      <c r="AO396" s="18"/>
    </row>
    <row r="397" spans="1:41" x14ac:dyDescent="0.25">
      <c r="A397" s="15"/>
      <c r="B397" s="40"/>
      <c r="C397" s="33"/>
      <c r="D397" s="41"/>
      <c r="E397" s="42" t="s">
        <v>693</v>
      </c>
      <c r="F397" s="43"/>
      <c r="G397" s="44"/>
      <c r="H397" s="15"/>
      <c r="I397" s="15"/>
      <c r="J397" s="16"/>
      <c r="K397" s="16"/>
      <c r="L397" s="17"/>
      <c r="AK397" s="8"/>
      <c r="AL397" s="9"/>
      <c r="AM397" s="4"/>
      <c r="AN397" s="4"/>
      <c r="AO397" s="18" t="s">
        <v>693</v>
      </c>
    </row>
    <row r="398" spans="1:41" x14ac:dyDescent="0.25">
      <c r="A398" s="10" t="s">
        <v>694</v>
      </c>
      <c r="B398" s="36" t="s">
        <v>695</v>
      </c>
      <c r="C398" s="37"/>
      <c r="D398" s="38"/>
      <c r="E398" s="39" t="s">
        <v>696</v>
      </c>
      <c r="F398" s="39"/>
      <c r="G398" s="39"/>
      <c r="H398" s="11" t="s">
        <v>54</v>
      </c>
      <c r="I398" s="24">
        <v>17.600000000000001</v>
      </c>
      <c r="J398" s="13">
        <v>905.59</v>
      </c>
      <c r="K398" s="13">
        <v>15938.38</v>
      </c>
      <c r="L398" s="14"/>
      <c r="AK398" s="8"/>
      <c r="AL398" s="9"/>
      <c r="AM398" s="4" t="s">
        <v>695</v>
      </c>
      <c r="AN398" s="4" t="s">
        <v>696</v>
      </c>
      <c r="AO398" s="18"/>
    </row>
    <row r="399" spans="1:41" x14ac:dyDescent="0.25">
      <c r="A399" s="10" t="s">
        <v>697</v>
      </c>
      <c r="B399" s="36" t="s">
        <v>698</v>
      </c>
      <c r="C399" s="37"/>
      <c r="D399" s="38"/>
      <c r="E399" s="39" t="s">
        <v>699</v>
      </c>
      <c r="F399" s="39"/>
      <c r="G399" s="39"/>
      <c r="H399" s="11" t="s">
        <v>342</v>
      </c>
      <c r="I399" s="19">
        <v>2.3199999999999998</v>
      </c>
      <c r="J399" s="13">
        <v>847.58</v>
      </c>
      <c r="K399" s="13">
        <v>1966.39</v>
      </c>
      <c r="L399" s="14"/>
      <c r="AK399" s="8"/>
      <c r="AL399" s="9"/>
      <c r="AM399" s="4" t="s">
        <v>698</v>
      </c>
      <c r="AN399" s="4" t="s">
        <v>699</v>
      </c>
      <c r="AO399" s="18"/>
    </row>
    <row r="400" spans="1:41" x14ac:dyDescent="0.25">
      <c r="A400" s="15"/>
      <c r="B400" s="40"/>
      <c r="C400" s="33"/>
      <c r="D400" s="41"/>
      <c r="E400" s="42" t="s">
        <v>700</v>
      </c>
      <c r="F400" s="43"/>
      <c r="G400" s="44"/>
      <c r="H400" s="15"/>
      <c r="I400" s="15"/>
      <c r="J400" s="16"/>
      <c r="K400" s="16"/>
      <c r="L400" s="17"/>
      <c r="AK400" s="8"/>
      <c r="AL400" s="9"/>
      <c r="AM400" s="4"/>
      <c r="AN400" s="4"/>
      <c r="AO400" s="18" t="s">
        <v>700</v>
      </c>
    </row>
    <row r="401" spans="1:41" x14ac:dyDescent="0.25">
      <c r="A401" s="35" t="s">
        <v>701</v>
      </c>
      <c r="B401" s="35"/>
      <c r="C401" s="35"/>
      <c r="D401" s="35"/>
      <c r="E401" s="35"/>
      <c r="F401" s="35"/>
      <c r="G401" s="35"/>
      <c r="H401" s="35"/>
      <c r="I401" s="35"/>
      <c r="J401" s="35"/>
      <c r="K401" s="35"/>
      <c r="L401" s="35"/>
      <c r="AK401" s="8"/>
      <c r="AL401" s="9" t="s">
        <v>701</v>
      </c>
      <c r="AM401" s="4"/>
      <c r="AN401" s="4"/>
      <c r="AO401" s="18"/>
    </row>
    <row r="402" spans="1:41" ht="39" x14ac:dyDescent="0.25">
      <c r="A402" s="10" t="s">
        <v>702</v>
      </c>
      <c r="B402" s="36" t="s">
        <v>703</v>
      </c>
      <c r="C402" s="37"/>
      <c r="D402" s="38"/>
      <c r="E402" s="39" t="s">
        <v>704</v>
      </c>
      <c r="F402" s="39"/>
      <c r="G402" s="39"/>
      <c r="H402" s="11" t="s">
        <v>40</v>
      </c>
      <c r="I402" s="20">
        <v>0.13769999999999999</v>
      </c>
      <c r="J402" s="13">
        <v>258836.53</v>
      </c>
      <c r="K402" s="13">
        <v>35641.79</v>
      </c>
      <c r="L402" s="14"/>
      <c r="AK402" s="8"/>
      <c r="AL402" s="9"/>
      <c r="AM402" s="4" t="s">
        <v>703</v>
      </c>
      <c r="AN402" s="4" t="s">
        <v>704</v>
      </c>
      <c r="AO402" s="18"/>
    </row>
    <row r="403" spans="1:41" x14ac:dyDescent="0.25">
      <c r="A403" s="15"/>
      <c r="B403" s="40"/>
      <c r="C403" s="33"/>
      <c r="D403" s="41"/>
      <c r="E403" s="42" t="s">
        <v>705</v>
      </c>
      <c r="F403" s="43"/>
      <c r="G403" s="44"/>
      <c r="H403" s="15"/>
      <c r="I403" s="15"/>
      <c r="J403" s="16"/>
      <c r="K403" s="16"/>
      <c r="L403" s="17"/>
      <c r="AK403" s="8"/>
      <c r="AL403" s="9"/>
      <c r="AM403" s="4"/>
      <c r="AN403" s="4"/>
      <c r="AO403" s="18" t="s">
        <v>705</v>
      </c>
    </row>
    <row r="404" spans="1:41" ht="39" x14ac:dyDescent="0.25">
      <c r="A404" s="10" t="s">
        <v>706</v>
      </c>
      <c r="B404" s="36" t="s">
        <v>707</v>
      </c>
      <c r="C404" s="37"/>
      <c r="D404" s="38"/>
      <c r="E404" s="39" t="s">
        <v>708</v>
      </c>
      <c r="F404" s="39"/>
      <c r="G404" s="39"/>
      <c r="H404" s="11" t="s">
        <v>54</v>
      </c>
      <c r="I404" s="19">
        <v>-14.05</v>
      </c>
      <c r="J404" s="13">
        <v>690.29</v>
      </c>
      <c r="K404" s="13">
        <v>-9698.57</v>
      </c>
      <c r="L404" s="14"/>
      <c r="AK404" s="8"/>
      <c r="AL404" s="9"/>
      <c r="AM404" s="4" t="s">
        <v>707</v>
      </c>
      <c r="AN404" s="4" t="s">
        <v>708</v>
      </c>
      <c r="AO404" s="18"/>
    </row>
    <row r="405" spans="1:41" x14ac:dyDescent="0.25">
      <c r="A405" s="10" t="s">
        <v>709</v>
      </c>
      <c r="B405" s="36" t="s">
        <v>710</v>
      </c>
      <c r="C405" s="37"/>
      <c r="D405" s="38"/>
      <c r="E405" s="39" t="s">
        <v>711</v>
      </c>
      <c r="F405" s="39"/>
      <c r="G405" s="39"/>
      <c r="H405" s="11" t="s">
        <v>328</v>
      </c>
      <c r="I405" s="19">
        <v>-61.97</v>
      </c>
      <c r="J405" s="13">
        <v>19.899999999999999</v>
      </c>
      <c r="K405" s="13">
        <v>-1233.2</v>
      </c>
      <c r="L405" s="14"/>
      <c r="AK405" s="8"/>
      <c r="AL405" s="9"/>
      <c r="AM405" s="4" t="s">
        <v>710</v>
      </c>
      <c r="AN405" s="4" t="s">
        <v>711</v>
      </c>
      <c r="AO405" s="18"/>
    </row>
    <row r="406" spans="1:41" x14ac:dyDescent="0.25">
      <c r="A406" s="10" t="s">
        <v>712</v>
      </c>
      <c r="B406" s="36" t="s">
        <v>713</v>
      </c>
      <c r="C406" s="37"/>
      <c r="D406" s="38"/>
      <c r="E406" s="39" t="s">
        <v>714</v>
      </c>
      <c r="F406" s="39"/>
      <c r="G406" s="39"/>
      <c r="H406" s="11" t="s">
        <v>49</v>
      </c>
      <c r="I406" s="20">
        <v>-6.8999999999999999E-3</v>
      </c>
      <c r="J406" s="13">
        <v>126008.7</v>
      </c>
      <c r="K406" s="13">
        <v>-869.46</v>
      </c>
      <c r="L406" s="14"/>
      <c r="AK406" s="8"/>
      <c r="AL406" s="9"/>
      <c r="AM406" s="4" t="s">
        <v>713</v>
      </c>
      <c r="AN406" s="4" t="s">
        <v>714</v>
      </c>
      <c r="AO406" s="18"/>
    </row>
    <row r="407" spans="1:41" x14ac:dyDescent="0.25">
      <c r="A407" s="10" t="s">
        <v>715</v>
      </c>
      <c r="B407" s="36" t="s">
        <v>716</v>
      </c>
      <c r="C407" s="37"/>
      <c r="D407" s="38"/>
      <c r="E407" s="39" t="s">
        <v>717</v>
      </c>
      <c r="F407" s="39"/>
      <c r="G407" s="39"/>
      <c r="H407" s="11" t="s">
        <v>328</v>
      </c>
      <c r="I407" s="19">
        <v>13.77</v>
      </c>
      <c r="J407" s="13">
        <v>1066.58</v>
      </c>
      <c r="K407" s="13">
        <v>14686.81</v>
      </c>
      <c r="L407" s="14"/>
      <c r="AK407" s="8"/>
      <c r="AL407" s="9"/>
      <c r="AM407" s="4" t="s">
        <v>716</v>
      </c>
      <c r="AN407" s="4" t="s">
        <v>717</v>
      </c>
      <c r="AO407" s="18"/>
    </row>
    <row r="408" spans="1:41" x14ac:dyDescent="0.25">
      <c r="A408" s="15"/>
      <c r="B408" s="40"/>
      <c r="C408" s="33"/>
      <c r="D408" s="41"/>
      <c r="E408" s="42" t="s">
        <v>718</v>
      </c>
      <c r="F408" s="43"/>
      <c r="G408" s="44"/>
      <c r="H408" s="15"/>
      <c r="I408" s="15"/>
      <c r="J408" s="16"/>
      <c r="K408" s="16"/>
      <c r="L408" s="17"/>
      <c r="AK408" s="8"/>
      <c r="AL408" s="9"/>
      <c r="AM408" s="4"/>
      <c r="AN408" s="4"/>
      <c r="AO408" s="18" t="s">
        <v>718</v>
      </c>
    </row>
    <row r="409" spans="1:41" x14ac:dyDescent="0.25">
      <c r="A409" s="10" t="s">
        <v>719</v>
      </c>
      <c r="B409" s="36" t="s">
        <v>720</v>
      </c>
      <c r="C409" s="37"/>
      <c r="D409" s="38"/>
      <c r="E409" s="39" t="s">
        <v>721</v>
      </c>
      <c r="F409" s="39"/>
      <c r="G409" s="39"/>
      <c r="H409" s="11" t="s">
        <v>63</v>
      </c>
      <c r="I409" s="21">
        <v>153</v>
      </c>
      <c r="J409" s="13">
        <v>265.18</v>
      </c>
      <c r="K409" s="13">
        <v>40572.54</v>
      </c>
      <c r="L409" s="14"/>
      <c r="AK409" s="8"/>
      <c r="AL409" s="9"/>
      <c r="AM409" s="4" t="s">
        <v>720</v>
      </c>
      <c r="AN409" s="4" t="s">
        <v>721</v>
      </c>
      <c r="AO409" s="18"/>
    </row>
    <row r="410" spans="1:41" x14ac:dyDescent="0.25">
      <c r="A410" s="35" t="s">
        <v>722</v>
      </c>
      <c r="B410" s="35"/>
      <c r="C410" s="35"/>
      <c r="D410" s="35"/>
      <c r="E410" s="35"/>
      <c r="F410" s="35"/>
      <c r="G410" s="35"/>
      <c r="H410" s="35"/>
      <c r="I410" s="35"/>
      <c r="J410" s="35"/>
      <c r="K410" s="35"/>
      <c r="L410" s="35"/>
      <c r="AK410" s="8"/>
      <c r="AL410" s="9" t="s">
        <v>722</v>
      </c>
      <c r="AM410" s="4"/>
      <c r="AN410" s="4"/>
      <c r="AO410" s="18"/>
    </row>
    <row r="411" spans="1:41" x14ac:dyDescent="0.25">
      <c r="A411" s="10" t="s">
        <v>723</v>
      </c>
      <c r="B411" s="36" t="s">
        <v>724</v>
      </c>
      <c r="C411" s="37"/>
      <c r="D411" s="38"/>
      <c r="E411" s="39" t="s">
        <v>725</v>
      </c>
      <c r="F411" s="39"/>
      <c r="G411" s="39"/>
      <c r="H411" s="11" t="s">
        <v>40</v>
      </c>
      <c r="I411" s="19">
        <v>0.36</v>
      </c>
      <c r="J411" s="13">
        <v>88810.72</v>
      </c>
      <c r="K411" s="13">
        <v>31971.86</v>
      </c>
      <c r="L411" s="14"/>
      <c r="AK411" s="8"/>
      <c r="AL411" s="9"/>
      <c r="AM411" s="4" t="s">
        <v>724</v>
      </c>
      <c r="AN411" s="4" t="s">
        <v>725</v>
      </c>
      <c r="AO411" s="18"/>
    </row>
    <row r="412" spans="1:41" x14ac:dyDescent="0.25">
      <c r="A412" s="15"/>
      <c r="B412" s="40"/>
      <c r="C412" s="33"/>
      <c r="D412" s="41"/>
      <c r="E412" s="42" t="s">
        <v>726</v>
      </c>
      <c r="F412" s="43"/>
      <c r="G412" s="44"/>
      <c r="H412" s="15"/>
      <c r="I412" s="15"/>
      <c r="J412" s="16"/>
      <c r="K412" s="16"/>
      <c r="L412" s="17"/>
      <c r="AK412" s="8"/>
      <c r="AL412" s="9"/>
      <c r="AM412" s="4"/>
      <c r="AN412" s="4"/>
      <c r="AO412" s="18" t="s">
        <v>726</v>
      </c>
    </row>
    <row r="413" spans="1:41" x14ac:dyDescent="0.25">
      <c r="A413" s="10" t="s">
        <v>727</v>
      </c>
      <c r="B413" s="36" t="s">
        <v>728</v>
      </c>
      <c r="C413" s="37"/>
      <c r="D413" s="38"/>
      <c r="E413" s="39" t="s">
        <v>729</v>
      </c>
      <c r="F413" s="39"/>
      <c r="G413" s="39"/>
      <c r="H413" s="11" t="s">
        <v>54</v>
      </c>
      <c r="I413" s="21">
        <v>36</v>
      </c>
      <c r="J413" s="13">
        <v>1162.03</v>
      </c>
      <c r="K413" s="13">
        <v>41833.08</v>
      </c>
      <c r="L413" s="14"/>
      <c r="AK413" s="8"/>
      <c r="AL413" s="9"/>
      <c r="AM413" s="4" t="s">
        <v>728</v>
      </c>
      <c r="AN413" s="4" t="s">
        <v>729</v>
      </c>
      <c r="AO413" s="18"/>
    </row>
    <row r="414" spans="1:41" x14ac:dyDescent="0.25">
      <c r="A414" s="35" t="s">
        <v>730</v>
      </c>
      <c r="B414" s="35"/>
      <c r="C414" s="35"/>
      <c r="D414" s="35"/>
      <c r="E414" s="35"/>
      <c r="F414" s="35"/>
      <c r="G414" s="35"/>
      <c r="H414" s="35"/>
      <c r="I414" s="35"/>
      <c r="J414" s="35"/>
      <c r="K414" s="35"/>
      <c r="L414" s="35"/>
      <c r="AK414" s="8"/>
      <c r="AL414" s="9" t="s">
        <v>730</v>
      </c>
      <c r="AM414" s="4"/>
      <c r="AN414" s="4"/>
      <c r="AO414" s="18"/>
    </row>
    <row r="415" spans="1:41" ht="26.25" x14ac:dyDescent="0.25">
      <c r="A415" s="10" t="s">
        <v>731</v>
      </c>
      <c r="B415" s="36" t="s">
        <v>732</v>
      </c>
      <c r="C415" s="37"/>
      <c r="D415" s="38"/>
      <c r="E415" s="39" t="s">
        <v>733</v>
      </c>
      <c r="F415" s="39"/>
      <c r="G415" s="39"/>
      <c r="H415" s="11" t="s">
        <v>40</v>
      </c>
      <c r="I415" s="12">
        <v>0.27900000000000003</v>
      </c>
      <c r="J415" s="13">
        <v>114043.69</v>
      </c>
      <c r="K415" s="13">
        <v>31818.19</v>
      </c>
      <c r="L415" s="14"/>
      <c r="AK415" s="8"/>
      <c r="AL415" s="9"/>
      <c r="AM415" s="4" t="s">
        <v>732</v>
      </c>
      <c r="AN415" s="4" t="s">
        <v>733</v>
      </c>
      <c r="AO415" s="18"/>
    </row>
    <row r="416" spans="1:41" x14ac:dyDescent="0.25">
      <c r="A416" s="15"/>
      <c r="B416" s="40"/>
      <c r="C416" s="33"/>
      <c r="D416" s="41"/>
      <c r="E416" s="42" t="s">
        <v>734</v>
      </c>
      <c r="F416" s="43"/>
      <c r="G416" s="44"/>
      <c r="H416" s="15"/>
      <c r="I416" s="15"/>
      <c r="J416" s="16"/>
      <c r="K416" s="16"/>
      <c r="L416" s="17"/>
      <c r="AK416" s="8"/>
      <c r="AL416" s="9"/>
      <c r="AM416" s="4"/>
      <c r="AN416" s="4"/>
      <c r="AO416" s="18" t="s">
        <v>734</v>
      </c>
    </row>
    <row r="417" spans="1:41" x14ac:dyDescent="0.25">
      <c r="A417" s="10" t="s">
        <v>735</v>
      </c>
      <c r="B417" s="36" t="s">
        <v>736</v>
      </c>
      <c r="C417" s="37"/>
      <c r="D417" s="38"/>
      <c r="E417" s="39" t="s">
        <v>737</v>
      </c>
      <c r="F417" s="39"/>
      <c r="G417" s="39"/>
      <c r="H417" s="11" t="s">
        <v>49</v>
      </c>
      <c r="I417" s="20">
        <v>-1.4E-3</v>
      </c>
      <c r="J417" s="13">
        <v>43328.57</v>
      </c>
      <c r="K417" s="13">
        <v>-60.66</v>
      </c>
      <c r="L417" s="14"/>
      <c r="AK417" s="8"/>
      <c r="AL417" s="9"/>
      <c r="AM417" s="4" t="s">
        <v>736</v>
      </c>
      <c r="AN417" s="4" t="s">
        <v>737</v>
      </c>
      <c r="AO417" s="18"/>
    </row>
    <row r="418" spans="1:41" x14ac:dyDescent="0.25">
      <c r="A418" s="10" t="s">
        <v>738</v>
      </c>
      <c r="B418" s="36" t="s">
        <v>739</v>
      </c>
      <c r="C418" s="37"/>
      <c r="D418" s="38"/>
      <c r="E418" s="39" t="s">
        <v>740</v>
      </c>
      <c r="F418" s="39"/>
      <c r="G418" s="39"/>
      <c r="H418" s="11" t="s">
        <v>49</v>
      </c>
      <c r="I418" s="12">
        <v>-2E-3</v>
      </c>
      <c r="J418" s="13">
        <v>154685</v>
      </c>
      <c r="K418" s="13">
        <v>-309.37</v>
      </c>
      <c r="L418" s="14"/>
      <c r="AK418" s="8"/>
      <c r="AL418" s="9"/>
      <c r="AM418" s="4" t="s">
        <v>739</v>
      </c>
      <c r="AN418" s="4" t="s">
        <v>740</v>
      </c>
      <c r="AO418" s="18"/>
    </row>
    <row r="419" spans="1:41" ht="26.25" x14ac:dyDescent="0.25">
      <c r="A419" s="10" t="s">
        <v>741</v>
      </c>
      <c r="B419" s="36" t="s">
        <v>742</v>
      </c>
      <c r="C419" s="37"/>
      <c r="D419" s="38"/>
      <c r="E419" s="39" t="s">
        <v>743</v>
      </c>
      <c r="F419" s="39"/>
      <c r="G419" s="39"/>
      <c r="H419" s="11" t="s">
        <v>744</v>
      </c>
      <c r="I419" s="20">
        <v>-2.9899999999999999E-2</v>
      </c>
      <c r="J419" s="13">
        <v>107930.1</v>
      </c>
      <c r="K419" s="13">
        <v>-3227.11</v>
      </c>
      <c r="L419" s="14"/>
      <c r="AK419" s="8"/>
      <c r="AL419" s="9"/>
      <c r="AM419" s="4" t="s">
        <v>742</v>
      </c>
      <c r="AN419" s="4" t="s">
        <v>743</v>
      </c>
      <c r="AO419" s="18"/>
    </row>
    <row r="420" spans="1:41" x14ac:dyDescent="0.25">
      <c r="A420" s="10" t="s">
        <v>745</v>
      </c>
      <c r="B420" s="36" t="s">
        <v>746</v>
      </c>
      <c r="C420" s="37"/>
      <c r="D420" s="38"/>
      <c r="E420" s="39" t="s">
        <v>747</v>
      </c>
      <c r="F420" s="39"/>
      <c r="G420" s="39"/>
      <c r="H420" s="11" t="s">
        <v>63</v>
      </c>
      <c r="I420" s="21">
        <v>37</v>
      </c>
      <c r="J420" s="13">
        <v>213.81</v>
      </c>
      <c r="K420" s="13">
        <v>7910.97</v>
      </c>
      <c r="L420" s="14"/>
      <c r="AK420" s="8"/>
      <c r="AL420" s="9"/>
      <c r="AM420" s="4" t="s">
        <v>746</v>
      </c>
      <c r="AN420" s="4" t="s">
        <v>747</v>
      </c>
      <c r="AO420" s="18"/>
    </row>
    <row r="421" spans="1:41" x14ac:dyDescent="0.25">
      <c r="A421" s="10" t="s">
        <v>748</v>
      </c>
      <c r="B421" s="36" t="s">
        <v>749</v>
      </c>
      <c r="C421" s="37"/>
      <c r="D421" s="38"/>
      <c r="E421" s="39" t="s">
        <v>750</v>
      </c>
      <c r="F421" s="39"/>
      <c r="G421" s="39"/>
      <c r="H421" s="11" t="s">
        <v>751</v>
      </c>
      <c r="I421" s="21">
        <v>97</v>
      </c>
      <c r="J421" s="13">
        <v>169.1</v>
      </c>
      <c r="K421" s="13">
        <v>16402.7</v>
      </c>
      <c r="L421" s="14"/>
      <c r="AK421" s="8"/>
      <c r="AL421" s="9"/>
      <c r="AM421" s="4" t="s">
        <v>749</v>
      </c>
      <c r="AN421" s="4" t="s">
        <v>750</v>
      </c>
      <c r="AO421" s="18"/>
    </row>
    <row r="422" spans="1:41" x14ac:dyDescent="0.25">
      <c r="A422" s="15"/>
      <c r="B422" s="40"/>
      <c r="C422" s="33"/>
      <c r="D422" s="41"/>
      <c r="E422" s="42" t="s">
        <v>752</v>
      </c>
      <c r="F422" s="43"/>
      <c r="G422" s="44"/>
      <c r="H422" s="15"/>
      <c r="I422" s="15"/>
      <c r="J422" s="16"/>
      <c r="K422" s="16"/>
      <c r="L422" s="17"/>
      <c r="AK422" s="8"/>
      <c r="AL422" s="9"/>
      <c r="AM422" s="4"/>
      <c r="AN422" s="4"/>
      <c r="AO422" s="18" t="s">
        <v>752</v>
      </c>
    </row>
    <row r="423" spans="1:41" x14ac:dyDescent="0.25">
      <c r="A423" s="10" t="s">
        <v>753</v>
      </c>
      <c r="B423" s="36" t="s">
        <v>754</v>
      </c>
      <c r="C423" s="37"/>
      <c r="D423" s="38"/>
      <c r="E423" s="39" t="s">
        <v>755</v>
      </c>
      <c r="F423" s="39"/>
      <c r="G423" s="39"/>
      <c r="H423" s="11" t="s">
        <v>63</v>
      </c>
      <c r="I423" s="21">
        <v>10</v>
      </c>
      <c r="J423" s="13">
        <v>553.62</v>
      </c>
      <c r="K423" s="13">
        <v>5536.2</v>
      </c>
      <c r="L423" s="14"/>
      <c r="AK423" s="8"/>
      <c r="AL423" s="9"/>
      <c r="AM423" s="4" t="s">
        <v>754</v>
      </c>
      <c r="AN423" s="4" t="s">
        <v>755</v>
      </c>
      <c r="AO423" s="18"/>
    </row>
    <row r="424" spans="1:41" x14ac:dyDescent="0.25">
      <c r="A424" s="10" t="s">
        <v>756</v>
      </c>
      <c r="B424" s="36" t="s">
        <v>757</v>
      </c>
      <c r="C424" s="37"/>
      <c r="D424" s="38"/>
      <c r="E424" s="39" t="s">
        <v>758</v>
      </c>
      <c r="F424" s="39"/>
      <c r="G424" s="39"/>
      <c r="H424" s="11" t="s">
        <v>751</v>
      </c>
      <c r="I424" s="21">
        <v>182</v>
      </c>
      <c r="J424" s="13">
        <v>169.1</v>
      </c>
      <c r="K424" s="13">
        <v>30776.2</v>
      </c>
      <c r="L424" s="14"/>
      <c r="AK424" s="8"/>
      <c r="AL424" s="9"/>
      <c r="AM424" s="4" t="s">
        <v>757</v>
      </c>
      <c r="AN424" s="4" t="s">
        <v>758</v>
      </c>
      <c r="AO424" s="18"/>
    </row>
    <row r="425" spans="1:41" x14ac:dyDescent="0.25">
      <c r="A425" s="35" t="s">
        <v>759</v>
      </c>
      <c r="B425" s="35"/>
      <c r="C425" s="35"/>
      <c r="D425" s="35"/>
      <c r="E425" s="35"/>
      <c r="F425" s="35"/>
      <c r="G425" s="35"/>
      <c r="H425" s="35"/>
      <c r="I425" s="35"/>
      <c r="J425" s="35"/>
      <c r="K425" s="35"/>
      <c r="L425" s="35"/>
      <c r="AK425" s="8"/>
      <c r="AL425" s="9" t="s">
        <v>759</v>
      </c>
      <c r="AM425" s="4"/>
      <c r="AN425" s="4"/>
      <c r="AO425" s="18"/>
    </row>
    <row r="426" spans="1:41" ht="26.25" x14ac:dyDescent="0.25">
      <c r="A426" s="10" t="s">
        <v>760</v>
      </c>
      <c r="B426" s="36" t="s">
        <v>761</v>
      </c>
      <c r="C426" s="37"/>
      <c r="D426" s="38"/>
      <c r="E426" s="39" t="s">
        <v>762</v>
      </c>
      <c r="F426" s="39"/>
      <c r="G426" s="39"/>
      <c r="H426" s="11" t="s">
        <v>763</v>
      </c>
      <c r="I426" s="24">
        <v>4.4000000000000004</v>
      </c>
      <c r="J426" s="13">
        <v>4512.05</v>
      </c>
      <c r="K426" s="13">
        <v>19853.02</v>
      </c>
      <c r="L426" s="14"/>
      <c r="AK426" s="8"/>
      <c r="AL426" s="9"/>
      <c r="AM426" s="4" t="s">
        <v>761</v>
      </c>
      <c r="AN426" s="4" t="s">
        <v>762</v>
      </c>
      <c r="AO426" s="18"/>
    </row>
    <row r="427" spans="1:41" x14ac:dyDescent="0.25">
      <c r="A427" s="15"/>
      <c r="B427" s="40"/>
      <c r="C427" s="33"/>
      <c r="D427" s="41"/>
      <c r="E427" s="42" t="s">
        <v>764</v>
      </c>
      <c r="F427" s="43"/>
      <c r="G427" s="44"/>
      <c r="H427" s="15"/>
      <c r="I427" s="15"/>
      <c r="J427" s="16"/>
      <c r="K427" s="16"/>
      <c r="L427" s="17"/>
      <c r="AK427" s="8"/>
      <c r="AL427" s="9"/>
      <c r="AM427" s="4"/>
      <c r="AN427" s="4"/>
      <c r="AO427" s="18" t="s">
        <v>764</v>
      </c>
    </row>
    <row r="428" spans="1:41" x14ac:dyDescent="0.25">
      <c r="A428" s="10" t="s">
        <v>765</v>
      </c>
      <c r="B428" s="36" t="s">
        <v>766</v>
      </c>
      <c r="C428" s="37"/>
      <c r="D428" s="38"/>
      <c r="E428" s="39" t="s">
        <v>767</v>
      </c>
      <c r="F428" s="39"/>
      <c r="G428" s="39"/>
      <c r="H428" s="11" t="s">
        <v>63</v>
      </c>
      <c r="I428" s="21">
        <v>35</v>
      </c>
      <c r="J428" s="13">
        <v>119.36</v>
      </c>
      <c r="K428" s="13">
        <v>4177.6000000000004</v>
      </c>
      <c r="L428" s="14"/>
      <c r="AK428" s="8"/>
      <c r="AL428" s="9"/>
      <c r="AM428" s="4" t="s">
        <v>766</v>
      </c>
      <c r="AN428" s="4" t="s">
        <v>767</v>
      </c>
      <c r="AO428" s="18"/>
    </row>
    <row r="429" spans="1:41" x14ac:dyDescent="0.25">
      <c r="A429" s="10" t="s">
        <v>768</v>
      </c>
      <c r="B429" s="36" t="s">
        <v>769</v>
      </c>
      <c r="C429" s="37"/>
      <c r="D429" s="38"/>
      <c r="E429" s="39" t="s">
        <v>770</v>
      </c>
      <c r="F429" s="39"/>
      <c r="G429" s="39"/>
      <c r="H429" s="11" t="s">
        <v>63</v>
      </c>
      <c r="I429" s="21">
        <v>9</v>
      </c>
      <c r="J429" s="13">
        <v>7542.17</v>
      </c>
      <c r="K429" s="13">
        <v>67879.53</v>
      </c>
      <c r="L429" s="14"/>
      <c r="AK429" s="8"/>
      <c r="AL429" s="9"/>
      <c r="AM429" s="4" t="s">
        <v>769</v>
      </c>
      <c r="AN429" s="4" t="s">
        <v>770</v>
      </c>
      <c r="AO429" s="18"/>
    </row>
    <row r="430" spans="1:41" x14ac:dyDescent="0.25">
      <c r="A430" s="35" t="s">
        <v>771</v>
      </c>
      <c r="B430" s="35"/>
      <c r="C430" s="35"/>
      <c r="D430" s="35"/>
      <c r="E430" s="35"/>
      <c r="F430" s="35"/>
      <c r="G430" s="35"/>
      <c r="H430" s="35"/>
      <c r="I430" s="35"/>
      <c r="J430" s="35"/>
      <c r="K430" s="35"/>
      <c r="L430" s="35"/>
      <c r="AK430" s="8"/>
      <c r="AL430" s="9" t="s">
        <v>771</v>
      </c>
      <c r="AM430" s="4"/>
      <c r="AN430" s="4"/>
      <c r="AO430" s="18"/>
    </row>
    <row r="431" spans="1:41" ht="26.25" x14ac:dyDescent="0.25">
      <c r="A431" s="10" t="s">
        <v>772</v>
      </c>
      <c r="B431" s="36" t="s">
        <v>773</v>
      </c>
      <c r="C431" s="37"/>
      <c r="D431" s="38"/>
      <c r="E431" s="39" t="s">
        <v>774</v>
      </c>
      <c r="F431" s="39"/>
      <c r="G431" s="39"/>
      <c r="H431" s="11" t="s">
        <v>775</v>
      </c>
      <c r="I431" s="21">
        <v>1</v>
      </c>
      <c r="J431" s="13">
        <v>218585.28</v>
      </c>
      <c r="K431" s="13">
        <v>218585.28</v>
      </c>
      <c r="L431" s="14"/>
      <c r="AK431" s="8"/>
      <c r="AL431" s="9"/>
      <c r="AM431" s="4" t="s">
        <v>773</v>
      </c>
      <c r="AN431" s="4" t="s">
        <v>774</v>
      </c>
      <c r="AO431" s="18"/>
    </row>
    <row r="432" spans="1:41" ht="26.25" x14ac:dyDescent="0.25">
      <c r="A432" s="10" t="s">
        <v>776</v>
      </c>
      <c r="B432" s="36" t="s">
        <v>777</v>
      </c>
      <c r="C432" s="37"/>
      <c r="D432" s="38"/>
      <c r="E432" s="39" t="s">
        <v>778</v>
      </c>
      <c r="F432" s="39"/>
      <c r="G432" s="39"/>
      <c r="H432" s="11" t="s">
        <v>63</v>
      </c>
      <c r="I432" s="21">
        <v>8</v>
      </c>
      <c r="J432" s="13">
        <v>3092.9</v>
      </c>
      <c r="K432" s="13">
        <v>24743.200000000001</v>
      </c>
      <c r="L432" s="14"/>
      <c r="AK432" s="8"/>
      <c r="AL432" s="9"/>
      <c r="AM432" s="4" t="s">
        <v>777</v>
      </c>
      <c r="AN432" s="4" t="s">
        <v>778</v>
      </c>
      <c r="AO432" s="18"/>
    </row>
    <row r="433" spans="1:44" x14ac:dyDescent="0.25">
      <c r="A433" s="10" t="s">
        <v>779</v>
      </c>
      <c r="B433" s="36" t="s">
        <v>780</v>
      </c>
      <c r="C433" s="37"/>
      <c r="D433" s="38"/>
      <c r="E433" s="39" t="s">
        <v>781</v>
      </c>
      <c r="F433" s="39"/>
      <c r="G433" s="39"/>
      <c r="H433" s="11" t="s">
        <v>63</v>
      </c>
      <c r="I433" s="21">
        <v>1</v>
      </c>
      <c r="J433" s="13">
        <v>28427.3</v>
      </c>
      <c r="K433" s="13">
        <v>28427.3</v>
      </c>
      <c r="L433" s="14"/>
      <c r="AK433" s="8"/>
      <c r="AL433" s="9"/>
      <c r="AM433" s="4" t="s">
        <v>780</v>
      </c>
      <c r="AN433" s="4" t="s">
        <v>781</v>
      </c>
      <c r="AO433" s="18"/>
    </row>
    <row r="434" spans="1:44" ht="26.25" x14ac:dyDescent="0.25">
      <c r="A434" s="10" t="s">
        <v>782</v>
      </c>
      <c r="B434" s="36" t="s">
        <v>783</v>
      </c>
      <c r="C434" s="37"/>
      <c r="D434" s="38"/>
      <c r="E434" s="39" t="s">
        <v>784</v>
      </c>
      <c r="F434" s="39"/>
      <c r="G434" s="39"/>
      <c r="H434" s="11" t="s">
        <v>775</v>
      </c>
      <c r="I434" s="21">
        <v>1</v>
      </c>
      <c r="J434" s="13">
        <v>7969.71</v>
      </c>
      <c r="K434" s="13">
        <v>7969.71</v>
      </c>
      <c r="L434" s="14"/>
      <c r="AK434" s="8"/>
      <c r="AL434" s="9"/>
      <c r="AM434" s="4" t="s">
        <v>783</v>
      </c>
      <c r="AN434" s="4" t="s">
        <v>784</v>
      </c>
      <c r="AO434" s="18"/>
    </row>
    <row r="435" spans="1:44" x14ac:dyDescent="0.25">
      <c r="A435" s="35" t="s">
        <v>785</v>
      </c>
      <c r="B435" s="35"/>
      <c r="C435" s="35"/>
      <c r="D435" s="35"/>
      <c r="E435" s="35"/>
      <c r="F435" s="35"/>
      <c r="G435" s="35"/>
      <c r="H435" s="35"/>
      <c r="I435" s="35"/>
      <c r="J435" s="35"/>
      <c r="K435" s="35"/>
      <c r="L435" s="35"/>
      <c r="AK435" s="8"/>
      <c r="AL435" s="9" t="s">
        <v>785</v>
      </c>
      <c r="AM435" s="4"/>
      <c r="AN435" s="4"/>
      <c r="AO435" s="18"/>
    </row>
    <row r="436" spans="1:44" ht="26.25" x14ac:dyDescent="0.25">
      <c r="A436" s="10" t="s">
        <v>786</v>
      </c>
      <c r="B436" s="36" t="s">
        <v>787</v>
      </c>
      <c r="C436" s="37"/>
      <c r="D436" s="38"/>
      <c r="E436" s="39" t="s">
        <v>788</v>
      </c>
      <c r="F436" s="39"/>
      <c r="G436" s="39"/>
      <c r="H436" s="11" t="s">
        <v>59</v>
      </c>
      <c r="I436" s="19">
        <v>0.54</v>
      </c>
      <c r="J436" s="13">
        <v>33853.519999999997</v>
      </c>
      <c r="K436" s="13">
        <v>18280.900000000001</v>
      </c>
      <c r="L436" s="14"/>
      <c r="AK436" s="8"/>
      <c r="AL436" s="9"/>
      <c r="AM436" s="4" t="s">
        <v>787</v>
      </c>
      <c r="AN436" s="4" t="s">
        <v>788</v>
      </c>
      <c r="AO436" s="18"/>
    </row>
    <row r="437" spans="1:44" x14ac:dyDescent="0.25">
      <c r="A437" s="15"/>
      <c r="B437" s="40"/>
      <c r="C437" s="33"/>
      <c r="D437" s="41"/>
      <c r="E437" s="42" t="s">
        <v>789</v>
      </c>
      <c r="F437" s="43"/>
      <c r="G437" s="44"/>
      <c r="H437" s="15"/>
      <c r="I437" s="15"/>
      <c r="J437" s="16"/>
      <c r="K437" s="16"/>
      <c r="L437" s="17"/>
      <c r="AK437" s="8"/>
      <c r="AL437" s="9"/>
      <c r="AM437" s="4"/>
      <c r="AN437" s="4"/>
      <c r="AO437" s="18" t="s">
        <v>789</v>
      </c>
    </row>
    <row r="438" spans="1:44" x14ac:dyDescent="0.25">
      <c r="A438" s="10" t="s">
        <v>790</v>
      </c>
      <c r="B438" s="36" t="s">
        <v>791</v>
      </c>
      <c r="C438" s="37"/>
      <c r="D438" s="38"/>
      <c r="E438" s="39" t="s">
        <v>792</v>
      </c>
      <c r="F438" s="39"/>
      <c r="G438" s="39"/>
      <c r="H438" s="11" t="s">
        <v>59</v>
      </c>
      <c r="I438" s="20">
        <v>0.52380000000000004</v>
      </c>
      <c r="J438" s="13">
        <v>4537.72</v>
      </c>
      <c r="K438" s="13">
        <v>2376.86</v>
      </c>
      <c r="L438" s="14"/>
      <c r="AK438" s="8"/>
      <c r="AL438" s="9"/>
      <c r="AM438" s="4" t="s">
        <v>791</v>
      </c>
      <c r="AN438" s="4" t="s">
        <v>792</v>
      </c>
      <c r="AO438" s="18"/>
    </row>
    <row r="439" spans="1:44" x14ac:dyDescent="0.25">
      <c r="A439" s="25"/>
      <c r="B439" s="64" t="s">
        <v>793</v>
      </c>
      <c r="C439" s="65"/>
      <c r="D439" s="65"/>
      <c r="E439" s="65"/>
      <c r="F439" s="65"/>
      <c r="G439" s="65"/>
      <c r="H439" s="65"/>
      <c r="I439" s="65"/>
      <c r="J439" s="66"/>
      <c r="K439" s="26">
        <v>47888868.310000002</v>
      </c>
      <c r="L439" s="27"/>
      <c r="AK439" s="8"/>
      <c r="AL439" s="9"/>
      <c r="AM439" s="4"/>
      <c r="AN439" s="4"/>
      <c r="AO439" s="18"/>
      <c r="AP439" s="28" t="s">
        <v>793</v>
      </c>
    </row>
    <row r="440" spans="1:44" x14ac:dyDescent="0.25">
      <c r="A440" s="25"/>
      <c r="B440" s="61" t="s">
        <v>794</v>
      </c>
      <c r="C440" s="62"/>
      <c r="D440" s="62"/>
      <c r="E440" s="62"/>
      <c r="F440" s="62"/>
      <c r="G440" s="62"/>
      <c r="H440" s="62"/>
      <c r="I440" s="62"/>
      <c r="J440" s="63"/>
      <c r="K440" s="29">
        <v>9577773.7100000009</v>
      </c>
      <c r="L440" s="27"/>
      <c r="AK440" s="8"/>
      <c r="AL440" s="9"/>
      <c r="AM440" s="4"/>
      <c r="AN440" s="4"/>
      <c r="AO440" s="18"/>
      <c r="AP440" s="28"/>
      <c r="AQ440" s="4" t="s">
        <v>794</v>
      </c>
    </row>
    <row r="441" spans="1:44" x14ac:dyDescent="0.25">
      <c r="A441" s="25"/>
      <c r="B441" s="64" t="s">
        <v>795</v>
      </c>
      <c r="C441" s="65"/>
      <c r="D441" s="65"/>
      <c r="E441" s="65"/>
      <c r="F441" s="65"/>
      <c r="G441" s="65"/>
      <c r="H441" s="65"/>
      <c r="I441" s="65"/>
      <c r="J441" s="66"/>
      <c r="K441" s="26">
        <v>57466642.020000003</v>
      </c>
      <c r="L441" s="27"/>
      <c r="AK441" s="8"/>
      <c r="AL441" s="9"/>
      <c r="AM441" s="4"/>
      <c r="AN441" s="4"/>
      <c r="AO441" s="18"/>
      <c r="AP441" s="28"/>
      <c r="AQ441" s="4"/>
      <c r="AR441" s="28" t="s">
        <v>795</v>
      </c>
    </row>
    <row r="442" spans="1:44" x14ac:dyDescent="0.25">
      <c r="A442" s="34" t="s">
        <v>796</v>
      </c>
      <c r="B442" s="34"/>
      <c r="C442" s="34"/>
      <c r="D442" s="34"/>
      <c r="E442" s="34"/>
      <c r="F442" s="34"/>
      <c r="G442" s="34"/>
      <c r="H442" s="34"/>
      <c r="I442" s="34"/>
      <c r="J442" s="34"/>
      <c r="K442" s="34"/>
      <c r="L442" s="34"/>
      <c r="AK442" s="8" t="s">
        <v>796</v>
      </c>
      <c r="AL442" s="9"/>
      <c r="AM442" s="4"/>
      <c r="AN442" s="4"/>
      <c r="AO442" s="18"/>
      <c r="AP442" s="28"/>
      <c r="AQ442" s="4"/>
      <c r="AR442" s="28"/>
    </row>
    <row r="443" spans="1:44" x14ac:dyDescent="0.25">
      <c r="A443" s="35" t="s">
        <v>797</v>
      </c>
      <c r="B443" s="35"/>
      <c r="C443" s="35"/>
      <c r="D443" s="35"/>
      <c r="E443" s="35"/>
      <c r="F443" s="35"/>
      <c r="G443" s="35"/>
      <c r="H443" s="35"/>
      <c r="I443" s="35"/>
      <c r="J443" s="35"/>
      <c r="K443" s="35"/>
      <c r="L443" s="35"/>
      <c r="AK443" s="8"/>
      <c r="AL443" s="9" t="s">
        <v>797</v>
      </c>
      <c r="AM443" s="4"/>
      <c r="AN443" s="4"/>
      <c r="AO443" s="18"/>
      <c r="AP443" s="28"/>
      <c r="AQ443" s="4"/>
      <c r="AR443" s="28"/>
    </row>
    <row r="444" spans="1:44" x14ac:dyDescent="0.25">
      <c r="A444" s="35" t="s">
        <v>798</v>
      </c>
      <c r="B444" s="35"/>
      <c r="C444" s="35"/>
      <c r="D444" s="35"/>
      <c r="E444" s="35"/>
      <c r="F444" s="35"/>
      <c r="G444" s="35"/>
      <c r="H444" s="35"/>
      <c r="I444" s="35"/>
      <c r="J444" s="35"/>
      <c r="K444" s="35"/>
      <c r="L444" s="35"/>
      <c r="AK444" s="8"/>
      <c r="AL444" s="9" t="s">
        <v>798</v>
      </c>
      <c r="AM444" s="4"/>
      <c r="AN444" s="4"/>
      <c r="AO444" s="18"/>
      <c r="AP444" s="28"/>
      <c r="AQ444" s="4"/>
      <c r="AR444" s="28"/>
    </row>
    <row r="445" spans="1:44" x14ac:dyDescent="0.25">
      <c r="A445" s="10" t="s">
        <v>799</v>
      </c>
      <c r="B445" s="36" t="s">
        <v>800</v>
      </c>
      <c r="C445" s="37"/>
      <c r="D445" s="38"/>
      <c r="E445" s="39" t="s">
        <v>801</v>
      </c>
      <c r="F445" s="39"/>
      <c r="G445" s="39"/>
      <c r="H445" s="11" t="s">
        <v>63</v>
      </c>
      <c r="I445" s="21">
        <v>1</v>
      </c>
      <c r="J445" s="13">
        <v>22916.34</v>
      </c>
      <c r="K445" s="13">
        <v>22916.34</v>
      </c>
      <c r="L445" s="14"/>
      <c r="AK445" s="8"/>
      <c r="AL445" s="9"/>
      <c r="AM445" s="4" t="s">
        <v>800</v>
      </c>
      <c r="AN445" s="4" t="s">
        <v>801</v>
      </c>
      <c r="AO445" s="18"/>
      <c r="AP445" s="28"/>
      <c r="AQ445" s="4"/>
      <c r="AR445" s="28"/>
    </row>
    <row r="446" spans="1:44" ht="25.5" x14ac:dyDescent="0.25">
      <c r="A446" s="10" t="s">
        <v>802</v>
      </c>
      <c r="B446" s="36" t="s">
        <v>803</v>
      </c>
      <c r="C446" s="37"/>
      <c r="D446" s="38"/>
      <c r="E446" s="39" t="s">
        <v>804</v>
      </c>
      <c r="F446" s="39"/>
      <c r="G446" s="39"/>
      <c r="H446" s="11" t="s">
        <v>805</v>
      </c>
      <c r="I446" s="21">
        <v>1</v>
      </c>
      <c r="J446" s="13">
        <v>679953</v>
      </c>
      <c r="K446" s="13">
        <v>679953</v>
      </c>
      <c r="L446" s="14"/>
      <c r="AK446" s="8"/>
      <c r="AL446" s="9"/>
      <c r="AM446" s="4" t="s">
        <v>803</v>
      </c>
      <c r="AN446" s="4" t="s">
        <v>804</v>
      </c>
      <c r="AO446" s="18"/>
      <c r="AP446" s="28"/>
      <c r="AQ446" s="4"/>
      <c r="AR446" s="28"/>
    </row>
    <row r="447" spans="1:44" ht="26.25" x14ac:dyDescent="0.25">
      <c r="A447" s="10" t="s">
        <v>806</v>
      </c>
      <c r="B447" s="36" t="s">
        <v>807</v>
      </c>
      <c r="C447" s="37"/>
      <c r="D447" s="38"/>
      <c r="E447" s="39" t="s">
        <v>808</v>
      </c>
      <c r="F447" s="39"/>
      <c r="G447" s="39"/>
      <c r="H447" s="11" t="s">
        <v>763</v>
      </c>
      <c r="I447" s="24">
        <v>0.1</v>
      </c>
      <c r="J447" s="13">
        <v>27731.7</v>
      </c>
      <c r="K447" s="13">
        <v>2773.17</v>
      </c>
      <c r="L447" s="14"/>
      <c r="AK447" s="8"/>
      <c r="AL447" s="9"/>
      <c r="AM447" s="4" t="s">
        <v>807</v>
      </c>
      <c r="AN447" s="4" t="s">
        <v>808</v>
      </c>
      <c r="AO447" s="18"/>
      <c r="AP447" s="28"/>
      <c r="AQ447" s="4"/>
      <c r="AR447" s="28"/>
    </row>
    <row r="448" spans="1:44" x14ac:dyDescent="0.25">
      <c r="A448" s="15"/>
      <c r="B448" s="40"/>
      <c r="C448" s="33"/>
      <c r="D448" s="41"/>
      <c r="E448" s="42" t="s">
        <v>809</v>
      </c>
      <c r="F448" s="43"/>
      <c r="G448" s="44"/>
      <c r="H448" s="15"/>
      <c r="I448" s="15"/>
      <c r="J448" s="16"/>
      <c r="K448" s="16"/>
      <c r="L448" s="17"/>
      <c r="AK448" s="8"/>
      <c r="AL448" s="9"/>
      <c r="AM448" s="4"/>
      <c r="AN448" s="4"/>
      <c r="AO448" s="18" t="s">
        <v>809</v>
      </c>
      <c r="AP448" s="28"/>
      <c r="AQ448" s="4"/>
      <c r="AR448" s="28"/>
    </row>
    <row r="449" spans="1:44" ht="26.25" x14ac:dyDescent="0.25">
      <c r="A449" s="10" t="s">
        <v>810</v>
      </c>
      <c r="B449" s="36" t="s">
        <v>811</v>
      </c>
      <c r="C449" s="37"/>
      <c r="D449" s="38"/>
      <c r="E449" s="39" t="s">
        <v>812</v>
      </c>
      <c r="F449" s="39"/>
      <c r="G449" s="39"/>
      <c r="H449" s="11" t="s">
        <v>238</v>
      </c>
      <c r="I449" s="21">
        <v>1</v>
      </c>
      <c r="J449" s="13">
        <v>4713.28</v>
      </c>
      <c r="K449" s="13">
        <v>4713.28</v>
      </c>
      <c r="L449" s="14"/>
      <c r="AK449" s="8"/>
      <c r="AL449" s="9"/>
      <c r="AM449" s="4" t="s">
        <v>811</v>
      </c>
      <c r="AN449" s="4" t="s">
        <v>812</v>
      </c>
      <c r="AO449" s="18"/>
      <c r="AP449" s="28"/>
      <c r="AQ449" s="4"/>
      <c r="AR449" s="28"/>
    </row>
    <row r="450" spans="1:44" x14ac:dyDescent="0.25">
      <c r="A450" s="35" t="s">
        <v>813</v>
      </c>
      <c r="B450" s="35"/>
      <c r="C450" s="35"/>
      <c r="D450" s="35"/>
      <c r="E450" s="35"/>
      <c r="F450" s="35"/>
      <c r="G450" s="35"/>
      <c r="H450" s="35"/>
      <c r="I450" s="35"/>
      <c r="J450" s="35"/>
      <c r="K450" s="35"/>
      <c r="L450" s="35"/>
      <c r="AK450" s="8"/>
      <c r="AL450" s="9" t="s">
        <v>813</v>
      </c>
      <c r="AM450" s="4"/>
      <c r="AN450" s="4"/>
      <c r="AO450" s="18"/>
      <c r="AP450" s="28"/>
      <c r="AQ450" s="4"/>
      <c r="AR450" s="28"/>
    </row>
    <row r="451" spans="1:44" ht="39" x14ac:dyDescent="0.25">
      <c r="A451" s="10" t="s">
        <v>814</v>
      </c>
      <c r="B451" s="36" t="s">
        <v>815</v>
      </c>
      <c r="C451" s="37"/>
      <c r="D451" s="38"/>
      <c r="E451" s="39" t="s">
        <v>816</v>
      </c>
      <c r="F451" s="39"/>
      <c r="G451" s="39"/>
      <c r="H451" s="11" t="s">
        <v>817</v>
      </c>
      <c r="I451" s="21">
        <v>1</v>
      </c>
      <c r="J451" s="13">
        <v>16396.400000000001</v>
      </c>
      <c r="K451" s="13">
        <v>16396.400000000001</v>
      </c>
      <c r="L451" s="14"/>
      <c r="AK451" s="8"/>
      <c r="AL451" s="9"/>
      <c r="AM451" s="4" t="s">
        <v>815</v>
      </c>
      <c r="AN451" s="4" t="s">
        <v>816</v>
      </c>
      <c r="AO451" s="18"/>
      <c r="AP451" s="28"/>
      <c r="AQ451" s="4"/>
      <c r="AR451" s="28"/>
    </row>
    <row r="452" spans="1:44" ht="39" x14ac:dyDescent="0.25">
      <c r="A452" s="10" t="s">
        <v>818</v>
      </c>
      <c r="B452" s="36" t="s">
        <v>819</v>
      </c>
      <c r="C452" s="37"/>
      <c r="D452" s="38"/>
      <c r="E452" s="39" t="s">
        <v>820</v>
      </c>
      <c r="F452" s="39"/>
      <c r="G452" s="39"/>
      <c r="H452" s="11" t="s">
        <v>238</v>
      </c>
      <c r="I452" s="21">
        <v>1</v>
      </c>
      <c r="J452" s="13">
        <v>14385.52</v>
      </c>
      <c r="K452" s="13">
        <v>14385.52</v>
      </c>
      <c r="L452" s="14"/>
      <c r="AK452" s="8"/>
      <c r="AL452" s="9"/>
      <c r="AM452" s="4" t="s">
        <v>819</v>
      </c>
      <c r="AN452" s="4" t="s">
        <v>820</v>
      </c>
      <c r="AO452" s="18"/>
      <c r="AP452" s="28"/>
      <c r="AQ452" s="4"/>
      <c r="AR452" s="28"/>
    </row>
    <row r="453" spans="1:44" ht="25.5" x14ac:dyDescent="0.25">
      <c r="A453" s="10" t="s">
        <v>821</v>
      </c>
      <c r="B453" s="36" t="s">
        <v>822</v>
      </c>
      <c r="C453" s="37"/>
      <c r="D453" s="38"/>
      <c r="E453" s="39" t="s">
        <v>823</v>
      </c>
      <c r="F453" s="39"/>
      <c r="G453" s="39"/>
      <c r="H453" s="11" t="s">
        <v>63</v>
      </c>
      <c r="I453" s="21">
        <v>1</v>
      </c>
      <c r="J453" s="13">
        <v>2982</v>
      </c>
      <c r="K453" s="13">
        <v>2982</v>
      </c>
      <c r="L453" s="14"/>
      <c r="AK453" s="8"/>
      <c r="AL453" s="9"/>
      <c r="AM453" s="4" t="s">
        <v>822</v>
      </c>
      <c r="AN453" s="4" t="s">
        <v>823</v>
      </c>
      <c r="AO453" s="18"/>
      <c r="AP453" s="28"/>
      <c r="AQ453" s="4"/>
      <c r="AR453" s="28"/>
    </row>
    <row r="454" spans="1:44" ht="26.25" x14ac:dyDescent="0.25">
      <c r="A454" s="10" t="s">
        <v>824</v>
      </c>
      <c r="B454" s="36" t="s">
        <v>825</v>
      </c>
      <c r="C454" s="37"/>
      <c r="D454" s="38"/>
      <c r="E454" s="39" t="s">
        <v>826</v>
      </c>
      <c r="F454" s="39"/>
      <c r="G454" s="39"/>
      <c r="H454" s="11" t="s">
        <v>63</v>
      </c>
      <c r="I454" s="21">
        <v>1</v>
      </c>
      <c r="J454" s="13">
        <v>6339.98</v>
      </c>
      <c r="K454" s="13">
        <v>6339.98</v>
      </c>
      <c r="L454" s="14"/>
      <c r="AK454" s="8"/>
      <c r="AL454" s="9"/>
      <c r="AM454" s="4" t="s">
        <v>825</v>
      </c>
      <c r="AN454" s="4" t="s">
        <v>826</v>
      </c>
      <c r="AO454" s="18"/>
      <c r="AP454" s="28"/>
      <c r="AQ454" s="4"/>
      <c r="AR454" s="28"/>
    </row>
    <row r="455" spans="1:44" ht="26.25" x14ac:dyDescent="0.25">
      <c r="A455" s="10" t="s">
        <v>827</v>
      </c>
      <c r="B455" s="36" t="s">
        <v>828</v>
      </c>
      <c r="C455" s="37"/>
      <c r="D455" s="38"/>
      <c r="E455" s="39" t="s">
        <v>829</v>
      </c>
      <c r="F455" s="39"/>
      <c r="G455" s="39"/>
      <c r="H455" s="11" t="s">
        <v>63</v>
      </c>
      <c r="I455" s="21">
        <v>1</v>
      </c>
      <c r="J455" s="13">
        <v>302</v>
      </c>
      <c r="K455" s="13">
        <v>302</v>
      </c>
      <c r="L455" s="14"/>
      <c r="AK455" s="8"/>
      <c r="AL455" s="9"/>
      <c r="AM455" s="4" t="s">
        <v>828</v>
      </c>
      <c r="AN455" s="4" t="s">
        <v>829</v>
      </c>
      <c r="AO455" s="18"/>
      <c r="AP455" s="28"/>
      <c r="AQ455" s="4"/>
      <c r="AR455" s="28"/>
    </row>
    <row r="456" spans="1:44" ht="26.25" x14ac:dyDescent="0.25">
      <c r="A456" s="10" t="s">
        <v>830</v>
      </c>
      <c r="B456" s="36" t="s">
        <v>831</v>
      </c>
      <c r="C456" s="37"/>
      <c r="D456" s="38"/>
      <c r="E456" s="39" t="s">
        <v>832</v>
      </c>
      <c r="F456" s="39"/>
      <c r="G456" s="39"/>
      <c r="H456" s="11" t="s">
        <v>63</v>
      </c>
      <c r="I456" s="21">
        <v>3</v>
      </c>
      <c r="J456" s="13">
        <v>3980.64</v>
      </c>
      <c r="K456" s="13">
        <v>11941.92</v>
      </c>
      <c r="L456" s="14"/>
      <c r="AK456" s="8"/>
      <c r="AL456" s="9"/>
      <c r="AM456" s="4" t="s">
        <v>831</v>
      </c>
      <c r="AN456" s="4" t="s">
        <v>832</v>
      </c>
      <c r="AO456" s="18"/>
      <c r="AP456" s="28"/>
      <c r="AQ456" s="4"/>
      <c r="AR456" s="28"/>
    </row>
    <row r="457" spans="1:44" x14ac:dyDescent="0.25">
      <c r="A457" s="10" t="s">
        <v>833</v>
      </c>
      <c r="B457" s="36" t="s">
        <v>834</v>
      </c>
      <c r="C457" s="37"/>
      <c r="D457" s="38"/>
      <c r="E457" s="39" t="s">
        <v>835</v>
      </c>
      <c r="F457" s="39"/>
      <c r="G457" s="39"/>
      <c r="H457" s="11" t="s">
        <v>63</v>
      </c>
      <c r="I457" s="21">
        <v>1</v>
      </c>
      <c r="J457" s="13">
        <v>890.69</v>
      </c>
      <c r="K457" s="13">
        <v>890.69</v>
      </c>
      <c r="L457" s="14"/>
      <c r="AK457" s="8"/>
      <c r="AL457" s="9"/>
      <c r="AM457" s="4" t="s">
        <v>834</v>
      </c>
      <c r="AN457" s="4" t="s">
        <v>835</v>
      </c>
      <c r="AO457" s="18"/>
      <c r="AP457" s="28"/>
      <c r="AQ457" s="4"/>
      <c r="AR457" s="28"/>
    </row>
    <row r="458" spans="1:44" x14ac:dyDescent="0.25">
      <c r="A458" s="10" t="s">
        <v>836</v>
      </c>
      <c r="B458" s="36" t="s">
        <v>837</v>
      </c>
      <c r="C458" s="37"/>
      <c r="D458" s="38"/>
      <c r="E458" s="39" t="s">
        <v>838</v>
      </c>
      <c r="F458" s="39"/>
      <c r="G458" s="39"/>
      <c r="H458" s="11" t="s">
        <v>63</v>
      </c>
      <c r="I458" s="21">
        <v>1</v>
      </c>
      <c r="J458" s="13">
        <v>393.28</v>
      </c>
      <c r="K458" s="13">
        <v>393.28</v>
      </c>
      <c r="L458" s="14"/>
      <c r="AK458" s="8"/>
      <c r="AL458" s="9"/>
      <c r="AM458" s="4" t="s">
        <v>837</v>
      </c>
      <c r="AN458" s="4" t="s">
        <v>838</v>
      </c>
      <c r="AO458" s="18"/>
      <c r="AP458" s="28"/>
      <c r="AQ458" s="4"/>
      <c r="AR458" s="28"/>
    </row>
    <row r="459" spans="1:44" x14ac:dyDescent="0.25">
      <c r="A459" s="10" t="s">
        <v>839</v>
      </c>
      <c r="B459" s="36" t="s">
        <v>840</v>
      </c>
      <c r="C459" s="37"/>
      <c r="D459" s="38"/>
      <c r="E459" s="39" t="s">
        <v>841</v>
      </c>
      <c r="F459" s="39"/>
      <c r="G459" s="39"/>
      <c r="H459" s="11" t="s">
        <v>63</v>
      </c>
      <c r="I459" s="21">
        <v>2</v>
      </c>
      <c r="J459" s="13">
        <v>768.36</v>
      </c>
      <c r="K459" s="13">
        <v>1536.72</v>
      </c>
      <c r="L459" s="14"/>
      <c r="AK459" s="8"/>
      <c r="AL459" s="9"/>
      <c r="AM459" s="4" t="s">
        <v>840</v>
      </c>
      <c r="AN459" s="4" t="s">
        <v>841</v>
      </c>
      <c r="AO459" s="18"/>
      <c r="AP459" s="28"/>
      <c r="AQ459" s="4"/>
      <c r="AR459" s="28"/>
    </row>
    <row r="460" spans="1:44" x14ac:dyDescent="0.25">
      <c r="A460" s="10" t="s">
        <v>842</v>
      </c>
      <c r="B460" s="36" t="s">
        <v>843</v>
      </c>
      <c r="C460" s="37"/>
      <c r="D460" s="38"/>
      <c r="E460" s="39" t="s">
        <v>844</v>
      </c>
      <c r="F460" s="39"/>
      <c r="G460" s="39"/>
      <c r="H460" s="11" t="s">
        <v>119</v>
      </c>
      <c r="I460" s="21">
        <v>60</v>
      </c>
      <c r="J460" s="13">
        <v>218.41</v>
      </c>
      <c r="K460" s="13">
        <v>13104.6</v>
      </c>
      <c r="L460" s="14"/>
      <c r="AK460" s="8"/>
      <c r="AL460" s="9"/>
      <c r="AM460" s="4" t="s">
        <v>843</v>
      </c>
      <c r="AN460" s="4" t="s">
        <v>844</v>
      </c>
      <c r="AO460" s="18"/>
      <c r="AP460" s="28"/>
      <c r="AQ460" s="4"/>
      <c r="AR460" s="28"/>
    </row>
    <row r="461" spans="1:44" x14ac:dyDescent="0.25">
      <c r="A461" s="10" t="s">
        <v>845</v>
      </c>
      <c r="B461" s="36" t="s">
        <v>846</v>
      </c>
      <c r="C461" s="37"/>
      <c r="D461" s="38"/>
      <c r="E461" s="39" t="s">
        <v>847</v>
      </c>
      <c r="F461" s="39"/>
      <c r="G461" s="39"/>
      <c r="H461" s="11" t="s">
        <v>63</v>
      </c>
      <c r="I461" s="21">
        <v>370</v>
      </c>
      <c r="J461" s="13">
        <v>363.92</v>
      </c>
      <c r="K461" s="13">
        <v>134650.4</v>
      </c>
      <c r="L461" s="14"/>
      <c r="AK461" s="8"/>
      <c r="AL461" s="9"/>
      <c r="AM461" s="4" t="s">
        <v>846</v>
      </c>
      <c r="AN461" s="4" t="s">
        <v>847</v>
      </c>
      <c r="AO461" s="18"/>
      <c r="AP461" s="28"/>
      <c r="AQ461" s="4"/>
      <c r="AR461" s="28"/>
    </row>
    <row r="462" spans="1:44" x14ac:dyDescent="0.25">
      <c r="A462" s="10" t="s">
        <v>848</v>
      </c>
      <c r="B462" s="36" t="s">
        <v>849</v>
      </c>
      <c r="C462" s="37"/>
      <c r="D462" s="38"/>
      <c r="E462" s="39" t="s">
        <v>850</v>
      </c>
      <c r="F462" s="39"/>
      <c r="G462" s="39"/>
      <c r="H462" s="11" t="s">
        <v>63</v>
      </c>
      <c r="I462" s="21">
        <v>20</v>
      </c>
      <c r="J462" s="13">
        <v>607.05999999999995</v>
      </c>
      <c r="K462" s="13">
        <v>12141.2</v>
      </c>
      <c r="L462" s="14"/>
      <c r="AK462" s="8"/>
      <c r="AL462" s="9"/>
      <c r="AM462" s="4" t="s">
        <v>849</v>
      </c>
      <c r="AN462" s="4" t="s">
        <v>850</v>
      </c>
      <c r="AO462" s="18"/>
      <c r="AP462" s="28"/>
      <c r="AQ462" s="4"/>
      <c r="AR462" s="28"/>
    </row>
    <row r="463" spans="1:44" x14ac:dyDescent="0.25">
      <c r="A463" s="10" t="s">
        <v>851</v>
      </c>
      <c r="B463" s="36" t="s">
        <v>852</v>
      </c>
      <c r="C463" s="37"/>
      <c r="D463" s="38"/>
      <c r="E463" s="39" t="s">
        <v>853</v>
      </c>
      <c r="F463" s="39"/>
      <c r="G463" s="39"/>
      <c r="H463" s="11" t="s">
        <v>63</v>
      </c>
      <c r="I463" s="21">
        <v>2</v>
      </c>
      <c r="J463" s="13">
        <v>1225.8399999999999</v>
      </c>
      <c r="K463" s="13">
        <v>2451.6799999999998</v>
      </c>
      <c r="L463" s="14"/>
      <c r="AK463" s="8"/>
      <c r="AL463" s="9"/>
      <c r="AM463" s="4" t="s">
        <v>852</v>
      </c>
      <c r="AN463" s="4" t="s">
        <v>853</v>
      </c>
      <c r="AO463" s="18"/>
      <c r="AP463" s="28"/>
      <c r="AQ463" s="4"/>
      <c r="AR463" s="28"/>
    </row>
    <row r="464" spans="1:44" x14ac:dyDescent="0.25">
      <c r="A464" s="10" t="s">
        <v>854</v>
      </c>
      <c r="B464" s="36" t="s">
        <v>855</v>
      </c>
      <c r="C464" s="37"/>
      <c r="D464" s="38"/>
      <c r="E464" s="39" t="s">
        <v>856</v>
      </c>
      <c r="F464" s="39"/>
      <c r="G464" s="39"/>
      <c r="H464" s="11" t="s">
        <v>63</v>
      </c>
      <c r="I464" s="21">
        <v>2</v>
      </c>
      <c r="J464" s="13">
        <v>1740.94</v>
      </c>
      <c r="K464" s="13">
        <v>3481.88</v>
      </c>
      <c r="L464" s="14"/>
      <c r="AK464" s="8"/>
      <c r="AL464" s="9"/>
      <c r="AM464" s="4" t="s">
        <v>855</v>
      </c>
      <c r="AN464" s="4" t="s">
        <v>856</v>
      </c>
      <c r="AO464" s="18"/>
      <c r="AP464" s="28"/>
      <c r="AQ464" s="4"/>
      <c r="AR464" s="28"/>
    </row>
    <row r="465" spans="1:44" ht="26.25" x14ac:dyDescent="0.25">
      <c r="A465" s="10" t="s">
        <v>857</v>
      </c>
      <c r="B465" s="36" t="s">
        <v>858</v>
      </c>
      <c r="C465" s="37"/>
      <c r="D465" s="38"/>
      <c r="E465" s="39" t="s">
        <v>859</v>
      </c>
      <c r="F465" s="39"/>
      <c r="G465" s="39"/>
      <c r="H465" s="11" t="s">
        <v>63</v>
      </c>
      <c r="I465" s="21">
        <v>1</v>
      </c>
      <c r="J465" s="13">
        <v>1740.94</v>
      </c>
      <c r="K465" s="13">
        <v>1740.94</v>
      </c>
      <c r="L465" s="14"/>
      <c r="AK465" s="8"/>
      <c r="AL465" s="9"/>
      <c r="AM465" s="4" t="s">
        <v>858</v>
      </c>
      <c r="AN465" s="4" t="s">
        <v>859</v>
      </c>
      <c r="AO465" s="18"/>
      <c r="AP465" s="28"/>
      <c r="AQ465" s="4"/>
      <c r="AR465" s="28"/>
    </row>
    <row r="466" spans="1:44" x14ac:dyDescent="0.25">
      <c r="A466" s="10" t="s">
        <v>860</v>
      </c>
      <c r="B466" s="36" t="s">
        <v>861</v>
      </c>
      <c r="C466" s="37"/>
      <c r="D466" s="38"/>
      <c r="E466" s="39" t="s">
        <v>862</v>
      </c>
      <c r="F466" s="39"/>
      <c r="G466" s="39"/>
      <c r="H466" s="11" t="s">
        <v>63</v>
      </c>
      <c r="I466" s="21">
        <v>1</v>
      </c>
      <c r="J466" s="13">
        <v>140.53</v>
      </c>
      <c r="K466" s="13">
        <v>140.53</v>
      </c>
      <c r="L466" s="14"/>
      <c r="AK466" s="8"/>
      <c r="AL466" s="9"/>
      <c r="AM466" s="4" t="s">
        <v>861</v>
      </c>
      <c r="AN466" s="4" t="s">
        <v>862</v>
      </c>
      <c r="AO466" s="18"/>
      <c r="AP466" s="28"/>
      <c r="AQ466" s="4"/>
      <c r="AR466" s="28"/>
    </row>
    <row r="467" spans="1:44" x14ac:dyDescent="0.25">
      <c r="A467" s="10" t="s">
        <v>863</v>
      </c>
      <c r="B467" s="36" t="s">
        <v>864</v>
      </c>
      <c r="C467" s="37"/>
      <c r="D467" s="38"/>
      <c r="E467" s="39" t="s">
        <v>865</v>
      </c>
      <c r="F467" s="39"/>
      <c r="G467" s="39"/>
      <c r="H467" s="11" t="s">
        <v>63</v>
      </c>
      <c r="I467" s="21">
        <v>145</v>
      </c>
      <c r="J467" s="13">
        <v>140.19999999999999</v>
      </c>
      <c r="K467" s="13">
        <v>20329</v>
      </c>
      <c r="L467" s="14"/>
      <c r="AK467" s="8"/>
      <c r="AL467" s="9"/>
      <c r="AM467" s="4" t="s">
        <v>864</v>
      </c>
      <c r="AN467" s="4" t="s">
        <v>865</v>
      </c>
      <c r="AO467" s="18"/>
      <c r="AP467" s="28"/>
      <c r="AQ467" s="4"/>
      <c r="AR467" s="28"/>
    </row>
    <row r="468" spans="1:44" x14ac:dyDescent="0.25">
      <c r="A468" s="10" t="s">
        <v>866</v>
      </c>
      <c r="B468" s="36" t="s">
        <v>867</v>
      </c>
      <c r="C468" s="37"/>
      <c r="D468" s="38"/>
      <c r="E468" s="39" t="s">
        <v>868</v>
      </c>
      <c r="F468" s="39"/>
      <c r="G468" s="39"/>
      <c r="H468" s="11" t="s">
        <v>763</v>
      </c>
      <c r="I468" s="24">
        <v>7.2</v>
      </c>
      <c r="J468" s="13">
        <v>1264.17</v>
      </c>
      <c r="K468" s="13">
        <v>9102.02</v>
      </c>
      <c r="L468" s="14"/>
      <c r="AK468" s="8"/>
      <c r="AL468" s="9"/>
      <c r="AM468" s="4" t="s">
        <v>867</v>
      </c>
      <c r="AN468" s="4" t="s">
        <v>868</v>
      </c>
      <c r="AO468" s="18"/>
      <c r="AP468" s="28"/>
      <c r="AQ468" s="4"/>
      <c r="AR468" s="28"/>
    </row>
    <row r="469" spans="1:44" x14ac:dyDescent="0.25">
      <c r="A469" s="15"/>
      <c r="B469" s="40"/>
      <c r="C469" s="33"/>
      <c r="D469" s="41"/>
      <c r="E469" s="42" t="s">
        <v>869</v>
      </c>
      <c r="F469" s="43"/>
      <c r="G469" s="44"/>
      <c r="H469" s="15"/>
      <c r="I469" s="15"/>
      <c r="J469" s="16"/>
      <c r="K469" s="16"/>
      <c r="L469" s="17"/>
      <c r="AK469" s="8"/>
      <c r="AL469" s="9"/>
      <c r="AM469" s="4"/>
      <c r="AN469" s="4"/>
      <c r="AO469" s="18" t="s">
        <v>869</v>
      </c>
      <c r="AP469" s="28"/>
      <c r="AQ469" s="4"/>
      <c r="AR469" s="28"/>
    </row>
    <row r="470" spans="1:44" ht="26.25" x14ac:dyDescent="0.25">
      <c r="A470" s="10" t="s">
        <v>870</v>
      </c>
      <c r="B470" s="36" t="s">
        <v>871</v>
      </c>
      <c r="C470" s="37"/>
      <c r="D470" s="38"/>
      <c r="E470" s="39" t="s">
        <v>872</v>
      </c>
      <c r="F470" s="39"/>
      <c r="G470" s="39"/>
      <c r="H470" s="11" t="s">
        <v>873</v>
      </c>
      <c r="I470" s="19">
        <v>10.15</v>
      </c>
      <c r="J470" s="13">
        <v>982.31</v>
      </c>
      <c r="K470" s="13">
        <v>9970.4500000000007</v>
      </c>
      <c r="L470" s="14"/>
      <c r="AK470" s="8"/>
      <c r="AL470" s="9"/>
      <c r="AM470" s="4" t="s">
        <v>871</v>
      </c>
      <c r="AN470" s="4" t="s">
        <v>872</v>
      </c>
      <c r="AO470" s="18"/>
      <c r="AP470" s="28"/>
      <c r="AQ470" s="4"/>
      <c r="AR470" s="28"/>
    </row>
    <row r="471" spans="1:44" x14ac:dyDescent="0.25">
      <c r="A471" s="15"/>
      <c r="B471" s="40"/>
      <c r="C471" s="33"/>
      <c r="D471" s="41"/>
      <c r="E471" s="42" t="s">
        <v>874</v>
      </c>
      <c r="F471" s="43"/>
      <c r="G471" s="44"/>
      <c r="H471" s="15"/>
      <c r="I471" s="15"/>
      <c r="J471" s="16"/>
      <c r="K471" s="16"/>
      <c r="L471" s="17"/>
      <c r="AK471" s="8"/>
      <c r="AL471" s="9"/>
      <c r="AM471" s="4"/>
      <c r="AN471" s="4"/>
      <c r="AO471" s="18" t="s">
        <v>874</v>
      </c>
      <c r="AP471" s="28"/>
      <c r="AQ471" s="4"/>
      <c r="AR471" s="28"/>
    </row>
    <row r="472" spans="1:44" x14ac:dyDescent="0.25">
      <c r="A472" s="10" t="s">
        <v>875</v>
      </c>
      <c r="B472" s="36" t="s">
        <v>876</v>
      </c>
      <c r="C472" s="37"/>
      <c r="D472" s="38"/>
      <c r="E472" s="39" t="s">
        <v>877</v>
      </c>
      <c r="F472" s="39"/>
      <c r="G472" s="39"/>
      <c r="H472" s="11" t="s">
        <v>63</v>
      </c>
      <c r="I472" s="21">
        <v>72</v>
      </c>
      <c r="J472" s="13">
        <v>677.69</v>
      </c>
      <c r="K472" s="13">
        <v>48793.68</v>
      </c>
      <c r="L472" s="14"/>
      <c r="AK472" s="8"/>
      <c r="AL472" s="9"/>
      <c r="AM472" s="4" t="s">
        <v>876</v>
      </c>
      <c r="AN472" s="4" t="s">
        <v>877</v>
      </c>
      <c r="AO472" s="18"/>
      <c r="AP472" s="28"/>
      <c r="AQ472" s="4"/>
      <c r="AR472" s="28"/>
    </row>
    <row r="473" spans="1:44" ht="25.5" x14ac:dyDescent="0.25">
      <c r="A473" s="10" t="s">
        <v>878</v>
      </c>
      <c r="B473" s="36" t="s">
        <v>879</v>
      </c>
      <c r="C473" s="37"/>
      <c r="D473" s="38"/>
      <c r="E473" s="39" t="s">
        <v>880</v>
      </c>
      <c r="F473" s="39"/>
      <c r="G473" s="39"/>
      <c r="H473" s="11" t="s">
        <v>63</v>
      </c>
      <c r="I473" s="21">
        <v>72</v>
      </c>
      <c r="J473" s="13">
        <v>1393.11</v>
      </c>
      <c r="K473" s="13">
        <v>100303.92</v>
      </c>
      <c r="L473" s="14"/>
      <c r="AK473" s="8"/>
      <c r="AL473" s="9"/>
      <c r="AM473" s="4" t="s">
        <v>879</v>
      </c>
      <c r="AN473" s="4" t="s">
        <v>880</v>
      </c>
      <c r="AO473" s="18"/>
      <c r="AP473" s="28"/>
      <c r="AQ473" s="4"/>
      <c r="AR473" s="28"/>
    </row>
    <row r="474" spans="1:44" ht="26.25" x14ac:dyDescent="0.25">
      <c r="A474" s="10" t="s">
        <v>881</v>
      </c>
      <c r="B474" s="36" t="s">
        <v>882</v>
      </c>
      <c r="C474" s="37"/>
      <c r="D474" s="38"/>
      <c r="E474" s="39" t="s">
        <v>883</v>
      </c>
      <c r="F474" s="39"/>
      <c r="G474" s="39"/>
      <c r="H474" s="11" t="s">
        <v>63</v>
      </c>
      <c r="I474" s="21">
        <v>72</v>
      </c>
      <c r="J474" s="13">
        <v>3088.45</v>
      </c>
      <c r="K474" s="13">
        <v>222368.4</v>
      </c>
      <c r="L474" s="14"/>
      <c r="AK474" s="8"/>
      <c r="AL474" s="9"/>
      <c r="AM474" s="4" t="s">
        <v>882</v>
      </c>
      <c r="AN474" s="4" t="s">
        <v>883</v>
      </c>
      <c r="AO474" s="18"/>
      <c r="AP474" s="28"/>
      <c r="AQ474" s="4"/>
      <c r="AR474" s="28"/>
    </row>
    <row r="475" spans="1:44" ht="26.25" x14ac:dyDescent="0.25">
      <c r="A475" s="10" t="s">
        <v>884</v>
      </c>
      <c r="B475" s="36" t="s">
        <v>885</v>
      </c>
      <c r="C475" s="37"/>
      <c r="D475" s="38"/>
      <c r="E475" s="39" t="s">
        <v>886</v>
      </c>
      <c r="F475" s="39"/>
      <c r="G475" s="39"/>
      <c r="H475" s="11" t="s">
        <v>33</v>
      </c>
      <c r="I475" s="12">
        <v>4.9000000000000002E-2</v>
      </c>
      <c r="J475" s="13">
        <v>137722.85999999999</v>
      </c>
      <c r="K475" s="13">
        <v>6748.42</v>
      </c>
      <c r="L475" s="14"/>
      <c r="AK475" s="8"/>
      <c r="AL475" s="9"/>
      <c r="AM475" s="4" t="s">
        <v>885</v>
      </c>
      <c r="AN475" s="4" t="s">
        <v>886</v>
      </c>
      <c r="AO475" s="18"/>
      <c r="AP475" s="28"/>
      <c r="AQ475" s="4"/>
      <c r="AR475" s="28"/>
    </row>
    <row r="476" spans="1:44" x14ac:dyDescent="0.25">
      <c r="A476" s="15"/>
      <c r="B476" s="40"/>
      <c r="C476" s="33"/>
      <c r="D476" s="41"/>
      <c r="E476" s="42" t="s">
        <v>887</v>
      </c>
      <c r="F476" s="43"/>
      <c r="G476" s="44"/>
      <c r="H476" s="15"/>
      <c r="I476" s="15"/>
      <c r="J476" s="16"/>
      <c r="K476" s="16"/>
      <c r="L476" s="17"/>
      <c r="AK476" s="8"/>
      <c r="AL476" s="9"/>
      <c r="AM476" s="4"/>
      <c r="AN476" s="4"/>
      <c r="AO476" s="18" t="s">
        <v>887</v>
      </c>
      <c r="AP476" s="28"/>
      <c r="AQ476" s="4"/>
      <c r="AR476" s="28"/>
    </row>
    <row r="477" spans="1:44" ht="39" x14ac:dyDescent="0.25">
      <c r="A477" s="10" t="s">
        <v>888</v>
      </c>
      <c r="B477" s="36" t="s">
        <v>889</v>
      </c>
      <c r="C477" s="37"/>
      <c r="D477" s="38"/>
      <c r="E477" s="39" t="s">
        <v>890</v>
      </c>
      <c r="F477" s="39"/>
      <c r="G477" s="39"/>
      <c r="H477" s="11" t="s">
        <v>119</v>
      </c>
      <c r="I477" s="20">
        <v>4.9146999999999998</v>
      </c>
      <c r="J477" s="13">
        <v>1233.23</v>
      </c>
      <c r="K477" s="13">
        <v>6060.96</v>
      </c>
      <c r="L477" s="14"/>
      <c r="AK477" s="8"/>
      <c r="AL477" s="9"/>
      <c r="AM477" s="4" t="s">
        <v>889</v>
      </c>
      <c r="AN477" s="4" t="s">
        <v>890</v>
      </c>
      <c r="AO477" s="18"/>
      <c r="AP477" s="28"/>
      <c r="AQ477" s="4"/>
      <c r="AR477" s="28"/>
    </row>
    <row r="478" spans="1:44" x14ac:dyDescent="0.25">
      <c r="A478" s="15"/>
      <c r="B478" s="40"/>
      <c r="C478" s="33"/>
      <c r="D478" s="41"/>
      <c r="E478" s="42" t="s">
        <v>891</v>
      </c>
      <c r="F478" s="43"/>
      <c r="G478" s="44"/>
      <c r="H478" s="15"/>
      <c r="I478" s="15"/>
      <c r="J478" s="16"/>
      <c r="K478" s="16"/>
      <c r="L478" s="17"/>
      <c r="AK478" s="8"/>
      <c r="AL478" s="9"/>
      <c r="AM478" s="4"/>
      <c r="AN478" s="4"/>
      <c r="AO478" s="18" t="s">
        <v>891</v>
      </c>
      <c r="AP478" s="28"/>
      <c r="AQ478" s="4"/>
      <c r="AR478" s="28"/>
    </row>
    <row r="479" spans="1:44" ht="26.25" x14ac:dyDescent="0.25">
      <c r="A479" s="10" t="s">
        <v>892</v>
      </c>
      <c r="B479" s="36" t="s">
        <v>893</v>
      </c>
      <c r="C479" s="37"/>
      <c r="D479" s="38"/>
      <c r="E479" s="39" t="s">
        <v>894</v>
      </c>
      <c r="F479" s="39"/>
      <c r="G479" s="39"/>
      <c r="H479" s="11" t="s">
        <v>33</v>
      </c>
      <c r="I479" s="24">
        <v>0.1</v>
      </c>
      <c r="J479" s="13">
        <v>112342.3</v>
      </c>
      <c r="K479" s="13">
        <v>11234.23</v>
      </c>
      <c r="L479" s="14"/>
      <c r="AK479" s="8"/>
      <c r="AL479" s="9"/>
      <c r="AM479" s="4" t="s">
        <v>893</v>
      </c>
      <c r="AN479" s="4" t="s">
        <v>894</v>
      </c>
      <c r="AO479" s="18"/>
      <c r="AP479" s="28"/>
      <c r="AQ479" s="4"/>
      <c r="AR479" s="28"/>
    </row>
    <row r="480" spans="1:44" x14ac:dyDescent="0.25">
      <c r="A480" s="15"/>
      <c r="B480" s="40"/>
      <c r="C480" s="33"/>
      <c r="D480" s="41"/>
      <c r="E480" s="42" t="s">
        <v>895</v>
      </c>
      <c r="F480" s="43"/>
      <c r="G480" s="44"/>
      <c r="H480" s="15"/>
      <c r="I480" s="15"/>
      <c r="J480" s="16"/>
      <c r="K480" s="16"/>
      <c r="L480" s="17"/>
      <c r="AK480" s="8"/>
      <c r="AL480" s="9"/>
      <c r="AM480" s="4"/>
      <c r="AN480" s="4"/>
      <c r="AO480" s="18" t="s">
        <v>895</v>
      </c>
      <c r="AP480" s="28"/>
      <c r="AQ480" s="4"/>
      <c r="AR480" s="28"/>
    </row>
    <row r="481" spans="1:44" ht="39" x14ac:dyDescent="0.25">
      <c r="A481" s="10" t="s">
        <v>896</v>
      </c>
      <c r="B481" s="36" t="s">
        <v>897</v>
      </c>
      <c r="C481" s="37"/>
      <c r="D481" s="38"/>
      <c r="E481" s="39" t="s">
        <v>898</v>
      </c>
      <c r="F481" s="39"/>
      <c r="G481" s="39"/>
      <c r="H481" s="11" t="s">
        <v>119</v>
      </c>
      <c r="I481" s="19">
        <v>10.07</v>
      </c>
      <c r="J481" s="13">
        <v>393.96</v>
      </c>
      <c r="K481" s="13">
        <v>3967.18</v>
      </c>
      <c r="L481" s="14"/>
      <c r="AK481" s="8"/>
      <c r="AL481" s="9"/>
      <c r="AM481" s="4" t="s">
        <v>897</v>
      </c>
      <c r="AN481" s="4" t="s">
        <v>898</v>
      </c>
      <c r="AO481" s="18"/>
      <c r="AP481" s="28"/>
      <c r="AQ481" s="4"/>
      <c r="AR481" s="28"/>
    </row>
    <row r="482" spans="1:44" ht="26.25" x14ac:dyDescent="0.25">
      <c r="A482" s="10" t="s">
        <v>899</v>
      </c>
      <c r="B482" s="36" t="s">
        <v>900</v>
      </c>
      <c r="C482" s="37"/>
      <c r="D482" s="38"/>
      <c r="E482" s="39" t="s">
        <v>901</v>
      </c>
      <c r="F482" s="39"/>
      <c r="G482" s="39"/>
      <c r="H482" s="11" t="s">
        <v>33</v>
      </c>
      <c r="I482" s="12">
        <v>0.122</v>
      </c>
      <c r="J482" s="13">
        <v>100470.16</v>
      </c>
      <c r="K482" s="13">
        <v>12257.36</v>
      </c>
      <c r="L482" s="14"/>
      <c r="AK482" s="8"/>
      <c r="AL482" s="9"/>
      <c r="AM482" s="4" t="s">
        <v>900</v>
      </c>
      <c r="AN482" s="4" t="s">
        <v>901</v>
      </c>
      <c r="AO482" s="18"/>
      <c r="AP482" s="28"/>
      <c r="AQ482" s="4"/>
      <c r="AR482" s="28"/>
    </row>
    <row r="483" spans="1:44" ht="39" x14ac:dyDescent="0.25">
      <c r="A483" s="10" t="s">
        <v>902</v>
      </c>
      <c r="B483" s="36" t="s">
        <v>903</v>
      </c>
      <c r="C483" s="37"/>
      <c r="D483" s="38"/>
      <c r="E483" s="39" t="s">
        <v>904</v>
      </c>
      <c r="F483" s="39"/>
      <c r="G483" s="39"/>
      <c r="H483" s="11" t="s">
        <v>119</v>
      </c>
      <c r="I483" s="20">
        <v>12.309799999999999</v>
      </c>
      <c r="J483" s="13">
        <v>230.95</v>
      </c>
      <c r="K483" s="13">
        <v>2842.95</v>
      </c>
      <c r="L483" s="14"/>
      <c r="AK483" s="8"/>
      <c r="AL483" s="9"/>
      <c r="AM483" s="4" t="s">
        <v>903</v>
      </c>
      <c r="AN483" s="4" t="s">
        <v>904</v>
      </c>
      <c r="AO483" s="18"/>
      <c r="AP483" s="28"/>
      <c r="AQ483" s="4"/>
      <c r="AR483" s="28"/>
    </row>
    <row r="484" spans="1:44" x14ac:dyDescent="0.25">
      <c r="A484" s="15"/>
      <c r="B484" s="40"/>
      <c r="C484" s="33"/>
      <c r="D484" s="41"/>
      <c r="E484" s="42" t="s">
        <v>905</v>
      </c>
      <c r="F484" s="43"/>
      <c r="G484" s="44"/>
      <c r="H484" s="15"/>
      <c r="I484" s="15"/>
      <c r="J484" s="16"/>
      <c r="K484" s="16"/>
      <c r="L484" s="17"/>
      <c r="AK484" s="8"/>
      <c r="AL484" s="9"/>
      <c r="AM484" s="4"/>
      <c r="AN484" s="4"/>
      <c r="AO484" s="18" t="s">
        <v>905</v>
      </c>
      <c r="AP484" s="28"/>
      <c r="AQ484" s="4"/>
      <c r="AR484" s="28"/>
    </row>
    <row r="485" spans="1:44" ht="26.25" x14ac:dyDescent="0.25">
      <c r="A485" s="10" t="s">
        <v>906</v>
      </c>
      <c r="B485" s="36" t="s">
        <v>907</v>
      </c>
      <c r="C485" s="37"/>
      <c r="D485" s="38"/>
      <c r="E485" s="39" t="s">
        <v>908</v>
      </c>
      <c r="F485" s="39"/>
      <c r="G485" s="39"/>
      <c r="H485" s="11" t="s">
        <v>33</v>
      </c>
      <c r="I485" s="19">
        <v>0.06</v>
      </c>
      <c r="J485" s="13">
        <v>115102.33</v>
      </c>
      <c r="K485" s="13">
        <v>6906.14</v>
      </c>
      <c r="L485" s="14"/>
      <c r="AK485" s="8"/>
      <c r="AL485" s="9"/>
      <c r="AM485" s="4" t="s">
        <v>907</v>
      </c>
      <c r="AN485" s="4" t="s">
        <v>908</v>
      </c>
      <c r="AO485" s="18"/>
      <c r="AP485" s="28"/>
      <c r="AQ485" s="4"/>
      <c r="AR485" s="28"/>
    </row>
    <row r="486" spans="1:44" x14ac:dyDescent="0.25">
      <c r="A486" s="15"/>
      <c r="B486" s="40"/>
      <c r="C486" s="33"/>
      <c r="D486" s="41"/>
      <c r="E486" s="42" t="s">
        <v>909</v>
      </c>
      <c r="F486" s="43"/>
      <c r="G486" s="44"/>
      <c r="H486" s="15"/>
      <c r="I486" s="15"/>
      <c r="J486" s="16"/>
      <c r="K486" s="16"/>
      <c r="L486" s="17"/>
      <c r="AK486" s="8"/>
      <c r="AL486" s="9"/>
      <c r="AM486" s="4"/>
      <c r="AN486" s="4"/>
      <c r="AO486" s="18" t="s">
        <v>909</v>
      </c>
      <c r="AP486" s="28"/>
      <c r="AQ486" s="4"/>
      <c r="AR486" s="28"/>
    </row>
    <row r="487" spans="1:44" ht="39" x14ac:dyDescent="0.25">
      <c r="A487" s="10" t="s">
        <v>910</v>
      </c>
      <c r="B487" s="36" t="s">
        <v>911</v>
      </c>
      <c r="C487" s="37"/>
      <c r="D487" s="38"/>
      <c r="E487" s="39" t="s">
        <v>912</v>
      </c>
      <c r="F487" s="39"/>
      <c r="G487" s="39"/>
      <c r="H487" s="11" t="s">
        <v>119</v>
      </c>
      <c r="I487" s="12">
        <v>6.0720000000000001</v>
      </c>
      <c r="J487" s="13">
        <v>150.35</v>
      </c>
      <c r="K487" s="13">
        <v>912.93</v>
      </c>
      <c r="L487" s="14"/>
      <c r="AK487" s="8"/>
      <c r="AL487" s="9"/>
      <c r="AM487" s="4" t="s">
        <v>911</v>
      </c>
      <c r="AN487" s="4" t="s">
        <v>912</v>
      </c>
      <c r="AO487" s="18"/>
      <c r="AP487" s="28"/>
      <c r="AQ487" s="4"/>
      <c r="AR487" s="28"/>
    </row>
    <row r="488" spans="1:44" x14ac:dyDescent="0.25">
      <c r="A488" s="15"/>
      <c r="B488" s="40"/>
      <c r="C488" s="33"/>
      <c r="D488" s="41"/>
      <c r="E488" s="42" t="s">
        <v>913</v>
      </c>
      <c r="F488" s="43"/>
      <c r="G488" s="44"/>
      <c r="H488" s="15"/>
      <c r="I488" s="15"/>
      <c r="J488" s="16"/>
      <c r="K488" s="16"/>
      <c r="L488" s="17"/>
      <c r="AK488" s="8"/>
      <c r="AL488" s="9"/>
      <c r="AM488" s="4"/>
      <c r="AN488" s="4"/>
      <c r="AO488" s="18" t="s">
        <v>913</v>
      </c>
      <c r="AP488" s="28"/>
      <c r="AQ488" s="4"/>
      <c r="AR488" s="28"/>
    </row>
    <row r="489" spans="1:44" ht="26.25" x14ac:dyDescent="0.25">
      <c r="A489" s="10" t="s">
        <v>914</v>
      </c>
      <c r="B489" s="36" t="s">
        <v>915</v>
      </c>
      <c r="C489" s="37"/>
      <c r="D489" s="38"/>
      <c r="E489" s="39" t="s">
        <v>916</v>
      </c>
      <c r="F489" s="39"/>
      <c r="G489" s="39"/>
      <c r="H489" s="11" t="s">
        <v>33</v>
      </c>
      <c r="I489" s="12">
        <v>4.2999999999999997E-2</v>
      </c>
      <c r="J489" s="13">
        <v>128208.84</v>
      </c>
      <c r="K489" s="13">
        <v>5512.98</v>
      </c>
      <c r="L489" s="14"/>
      <c r="AK489" s="8"/>
      <c r="AL489" s="9"/>
      <c r="AM489" s="4" t="s">
        <v>915</v>
      </c>
      <c r="AN489" s="4" t="s">
        <v>916</v>
      </c>
      <c r="AO489" s="18"/>
      <c r="AP489" s="28"/>
      <c r="AQ489" s="4"/>
      <c r="AR489" s="28"/>
    </row>
    <row r="490" spans="1:44" ht="39" x14ac:dyDescent="0.25">
      <c r="A490" s="10" t="s">
        <v>917</v>
      </c>
      <c r="B490" s="36" t="s">
        <v>918</v>
      </c>
      <c r="C490" s="37"/>
      <c r="D490" s="38"/>
      <c r="E490" s="39" t="s">
        <v>919</v>
      </c>
      <c r="F490" s="39"/>
      <c r="G490" s="39"/>
      <c r="H490" s="11" t="s">
        <v>119</v>
      </c>
      <c r="I490" s="20">
        <v>4.3472999999999997</v>
      </c>
      <c r="J490" s="13">
        <v>101.16</v>
      </c>
      <c r="K490" s="13">
        <v>439.77</v>
      </c>
      <c r="L490" s="14"/>
      <c r="AK490" s="8"/>
      <c r="AL490" s="9"/>
      <c r="AM490" s="4" t="s">
        <v>918</v>
      </c>
      <c r="AN490" s="4" t="s">
        <v>919</v>
      </c>
      <c r="AO490" s="18"/>
      <c r="AP490" s="28"/>
      <c r="AQ490" s="4"/>
      <c r="AR490" s="28"/>
    </row>
    <row r="491" spans="1:44" x14ac:dyDescent="0.25">
      <c r="A491" s="15"/>
      <c r="B491" s="40"/>
      <c r="C491" s="33"/>
      <c r="D491" s="41"/>
      <c r="E491" s="42" t="s">
        <v>920</v>
      </c>
      <c r="F491" s="43"/>
      <c r="G491" s="44"/>
      <c r="H491" s="15"/>
      <c r="I491" s="15"/>
      <c r="J491" s="16"/>
      <c r="K491" s="16"/>
      <c r="L491" s="17"/>
      <c r="AK491" s="8"/>
      <c r="AL491" s="9"/>
      <c r="AM491" s="4"/>
      <c r="AN491" s="4"/>
      <c r="AO491" s="18" t="s">
        <v>920</v>
      </c>
      <c r="AP491" s="28"/>
      <c r="AQ491" s="4"/>
      <c r="AR491" s="28"/>
    </row>
    <row r="492" spans="1:44" ht="26.25" x14ac:dyDescent="0.25">
      <c r="A492" s="10" t="s">
        <v>921</v>
      </c>
      <c r="B492" s="36" t="s">
        <v>922</v>
      </c>
      <c r="C492" s="37"/>
      <c r="D492" s="38"/>
      <c r="E492" s="39" t="s">
        <v>923</v>
      </c>
      <c r="F492" s="39"/>
      <c r="G492" s="39"/>
      <c r="H492" s="11" t="s">
        <v>33</v>
      </c>
      <c r="I492" s="24">
        <v>2.1</v>
      </c>
      <c r="J492" s="13">
        <v>161475</v>
      </c>
      <c r="K492" s="13">
        <v>339097.5</v>
      </c>
      <c r="L492" s="14"/>
      <c r="AK492" s="8"/>
      <c r="AL492" s="9"/>
      <c r="AM492" s="4" t="s">
        <v>922</v>
      </c>
      <c r="AN492" s="4" t="s">
        <v>923</v>
      </c>
      <c r="AO492" s="18"/>
      <c r="AP492" s="28"/>
      <c r="AQ492" s="4"/>
      <c r="AR492" s="28"/>
    </row>
    <row r="493" spans="1:44" ht="39" x14ac:dyDescent="0.25">
      <c r="A493" s="10" t="s">
        <v>924</v>
      </c>
      <c r="B493" s="36" t="s">
        <v>925</v>
      </c>
      <c r="C493" s="37"/>
      <c r="D493" s="38"/>
      <c r="E493" s="39" t="s">
        <v>926</v>
      </c>
      <c r="F493" s="39"/>
      <c r="G493" s="39"/>
      <c r="H493" s="11" t="s">
        <v>119</v>
      </c>
      <c r="I493" s="19">
        <v>211.05</v>
      </c>
      <c r="J493" s="13">
        <v>46.97</v>
      </c>
      <c r="K493" s="13">
        <v>9913.02</v>
      </c>
      <c r="L493" s="14"/>
      <c r="AK493" s="8"/>
      <c r="AL493" s="9"/>
      <c r="AM493" s="4" t="s">
        <v>925</v>
      </c>
      <c r="AN493" s="4" t="s">
        <v>926</v>
      </c>
      <c r="AO493" s="18"/>
      <c r="AP493" s="28"/>
      <c r="AQ493" s="4"/>
      <c r="AR493" s="28"/>
    </row>
    <row r="494" spans="1:44" x14ac:dyDescent="0.25">
      <c r="A494" s="15"/>
      <c r="B494" s="40"/>
      <c r="C494" s="33"/>
      <c r="D494" s="41"/>
      <c r="E494" s="42" t="s">
        <v>927</v>
      </c>
      <c r="F494" s="43"/>
      <c r="G494" s="44"/>
      <c r="H494" s="15"/>
      <c r="I494" s="15"/>
      <c r="J494" s="16"/>
      <c r="K494" s="16"/>
      <c r="L494" s="17"/>
      <c r="AK494" s="8"/>
      <c r="AL494" s="9"/>
      <c r="AM494" s="4"/>
      <c r="AN494" s="4"/>
      <c r="AO494" s="18" t="s">
        <v>927</v>
      </c>
      <c r="AP494" s="28"/>
      <c r="AQ494" s="4"/>
      <c r="AR494" s="28"/>
    </row>
    <row r="495" spans="1:44" ht="26.25" x14ac:dyDescent="0.25">
      <c r="A495" s="10" t="s">
        <v>928</v>
      </c>
      <c r="B495" s="36" t="s">
        <v>929</v>
      </c>
      <c r="C495" s="37"/>
      <c r="D495" s="38"/>
      <c r="E495" s="39" t="s">
        <v>930</v>
      </c>
      <c r="F495" s="39"/>
      <c r="G495" s="39"/>
      <c r="H495" s="11" t="s">
        <v>59</v>
      </c>
      <c r="I495" s="12">
        <v>0.63600000000000001</v>
      </c>
      <c r="J495" s="13">
        <v>30374.51</v>
      </c>
      <c r="K495" s="13">
        <v>19318.189999999999</v>
      </c>
      <c r="L495" s="14"/>
      <c r="AK495" s="8"/>
      <c r="AL495" s="9"/>
      <c r="AM495" s="4" t="s">
        <v>929</v>
      </c>
      <c r="AN495" s="4" t="s">
        <v>930</v>
      </c>
      <c r="AO495" s="18"/>
      <c r="AP495" s="28"/>
      <c r="AQ495" s="4"/>
      <c r="AR495" s="28"/>
    </row>
    <row r="496" spans="1:44" x14ac:dyDescent="0.25">
      <c r="A496" s="15"/>
      <c r="B496" s="40"/>
      <c r="C496" s="33"/>
      <c r="D496" s="41"/>
      <c r="E496" s="42" t="s">
        <v>931</v>
      </c>
      <c r="F496" s="43"/>
      <c r="G496" s="44"/>
      <c r="H496" s="15"/>
      <c r="I496" s="15"/>
      <c r="J496" s="16"/>
      <c r="K496" s="16"/>
      <c r="L496" s="17"/>
      <c r="AK496" s="8"/>
      <c r="AL496" s="9"/>
      <c r="AM496" s="4"/>
      <c r="AN496" s="4"/>
      <c r="AO496" s="18" t="s">
        <v>931</v>
      </c>
      <c r="AP496" s="28"/>
      <c r="AQ496" s="4"/>
      <c r="AR496" s="28"/>
    </row>
    <row r="497" spans="1:44" ht="26.25" x14ac:dyDescent="0.25">
      <c r="A497" s="10" t="s">
        <v>932</v>
      </c>
      <c r="B497" s="36" t="s">
        <v>933</v>
      </c>
      <c r="C497" s="37"/>
      <c r="D497" s="38"/>
      <c r="E497" s="39" t="s">
        <v>934</v>
      </c>
      <c r="F497" s="39"/>
      <c r="G497" s="39"/>
      <c r="H497" s="11" t="s">
        <v>119</v>
      </c>
      <c r="I497" s="21">
        <v>15</v>
      </c>
      <c r="J497" s="13">
        <v>692</v>
      </c>
      <c r="K497" s="13">
        <v>10380</v>
      </c>
      <c r="L497" s="14"/>
      <c r="AK497" s="8"/>
      <c r="AL497" s="9"/>
      <c r="AM497" s="4" t="s">
        <v>933</v>
      </c>
      <c r="AN497" s="4" t="s">
        <v>934</v>
      </c>
      <c r="AO497" s="18"/>
      <c r="AP497" s="28"/>
      <c r="AQ497" s="4"/>
      <c r="AR497" s="28"/>
    </row>
    <row r="498" spans="1:44" ht="26.25" x14ac:dyDescent="0.25">
      <c r="A498" s="10" t="s">
        <v>935</v>
      </c>
      <c r="B498" s="36" t="s">
        <v>936</v>
      </c>
      <c r="C498" s="37"/>
      <c r="D498" s="38"/>
      <c r="E498" s="39" t="s">
        <v>937</v>
      </c>
      <c r="F498" s="39"/>
      <c r="G498" s="39"/>
      <c r="H498" s="11" t="s">
        <v>119</v>
      </c>
      <c r="I498" s="21">
        <v>10</v>
      </c>
      <c r="J498" s="13">
        <v>566.77</v>
      </c>
      <c r="K498" s="13">
        <v>5667.7</v>
      </c>
      <c r="L498" s="14"/>
      <c r="AK498" s="8"/>
      <c r="AL498" s="9"/>
      <c r="AM498" s="4" t="s">
        <v>936</v>
      </c>
      <c r="AN498" s="4" t="s">
        <v>937</v>
      </c>
      <c r="AO498" s="18"/>
      <c r="AP498" s="28"/>
      <c r="AQ498" s="4"/>
      <c r="AR498" s="28"/>
    </row>
    <row r="499" spans="1:44" ht="26.25" x14ac:dyDescent="0.25">
      <c r="A499" s="10" t="s">
        <v>938</v>
      </c>
      <c r="B499" s="36" t="s">
        <v>939</v>
      </c>
      <c r="C499" s="37"/>
      <c r="D499" s="38"/>
      <c r="E499" s="39" t="s">
        <v>940</v>
      </c>
      <c r="F499" s="39"/>
      <c r="G499" s="39"/>
      <c r="H499" s="11" t="s">
        <v>119</v>
      </c>
      <c r="I499" s="21">
        <v>45</v>
      </c>
      <c r="J499" s="13">
        <v>533.83000000000004</v>
      </c>
      <c r="K499" s="13">
        <v>24022.35</v>
      </c>
      <c r="L499" s="14"/>
      <c r="AK499" s="8"/>
      <c r="AL499" s="9"/>
      <c r="AM499" s="4" t="s">
        <v>939</v>
      </c>
      <c r="AN499" s="4" t="s">
        <v>940</v>
      </c>
      <c r="AO499" s="18"/>
      <c r="AP499" s="28"/>
      <c r="AQ499" s="4"/>
      <c r="AR499" s="28"/>
    </row>
    <row r="500" spans="1:44" ht="26.25" x14ac:dyDescent="0.25">
      <c r="A500" s="10" t="s">
        <v>941</v>
      </c>
      <c r="B500" s="36" t="s">
        <v>942</v>
      </c>
      <c r="C500" s="37"/>
      <c r="D500" s="38"/>
      <c r="E500" s="39" t="s">
        <v>943</v>
      </c>
      <c r="F500" s="39"/>
      <c r="G500" s="39"/>
      <c r="H500" s="11" t="s">
        <v>119</v>
      </c>
      <c r="I500" s="21">
        <v>40</v>
      </c>
      <c r="J500" s="13">
        <v>474.51</v>
      </c>
      <c r="K500" s="13">
        <v>18980.400000000001</v>
      </c>
      <c r="L500" s="14"/>
      <c r="AK500" s="8"/>
      <c r="AL500" s="9"/>
      <c r="AM500" s="4" t="s">
        <v>942</v>
      </c>
      <c r="AN500" s="4" t="s">
        <v>943</v>
      </c>
      <c r="AO500" s="18"/>
      <c r="AP500" s="28"/>
      <c r="AQ500" s="4"/>
      <c r="AR500" s="28"/>
    </row>
    <row r="501" spans="1:44" ht="26.25" x14ac:dyDescent="0.25">
      <c r="A501" s="10" t="s">
        <v>944</v>
      </c>
      <c r="B501" s="36" t="s">
        <v>945</v>
      </c>
      <c r="C501" s="37"/>
      <c r="D501" s="38"/>
      <c r="E501" s="39" t="s">
        <v>946</v>
      </c>
      <c r="F501" s="39"/>
      <c r="G501" s="39"/>
      <c r="H501" s="11" t="s">
        <v>119</v>
      </c>
      <c r="I501" s="21">
        <v>10</v>
      </c>
      <c r="J501" s="13">
        <v>428.36</v>
      </c>
      <c r="K501" s="13">
        <v>4283.6000000000004</v>
      </c>
      <c r="L501" s="14"/>
      <c r="AK501" s="8"/>
      <c r="AL501" s="9"/>
      <c r="AM501" s="4" t="s">
        <v>945</v>
      </c>
      <c r="AN501" s="4" t="s">
        <v>946</v>
      </c>
      <c r="AO501" s="18"/>
      <c r="AP501" s="28"/>
      <c r="AQ501" s="4"/>
      <c r="AR501" s="28"/>
    </row>
    <row r="502" spans="1:44" ht="26.25" x14ac:dyDescent="0.25">
      <c r="A502" s="10" t="s">
        <v>947</v>
      </c>
      <c r="B502" s="36" t="s">
        <v>948</v>
      </c>
      <c r="C502" s="37"/>
      <c r="D502" s="38"/>
      <c r="E502" s="39" t="s">
        <v>949</v>
      </c>
      <c r="F502" s="39"/>
      <c r="G502" s="39"/>
      <c r="H502" s="11" t="s">
        <v>119</v>
      </c>
      <c r="I502" s="21">
        <v>30</v>
      </c>
      <c r="J502" s="13">
        <v>520.55999999999995</v>
      </c>
      <c r="K502" s="13">
        <v>15616.8</v>
      </c>
      <c r="L502" s="14"/>
      <c r="AK502" s="8"/>
      <c r="AL502" s="9"/>
      <c r="AM502" s="4" t="s">
        <v>948</v>
      </c>
      <c r="AN502" s="4" t="s">
        <v>949</v>
      </c>
      <c r="AO502" s="18"/>
      <c r="AP502" s="28"/>
      <c r="AQ502" s="4"/>
      <c r="AR502" s="28"/>
    </row>
    <row r="503" spans="1:44" x14ac:dyDescent="0.25">
      <c r="A503" s="10" t="s">
        <v>950</v>
      </c>
      <c r="B503" s="36" t="s">
        <v>951</v>
      </c>
      <c r="C503" s="37"/>
      <c r="D503" s="38"/>
      <c r="E503" s="39" t="s">
        <v>952</v>
      </c>
      <c r="F503" s="39"/>
      <c r="G503" s="39"/>
      <c r="H503" s="11" t="s">
        <v>119</v>
      </c>
      <c r="I503" s="21">
        <v>1595</v>
      </c>
      <c r="J503" s="13">
        <v>78.63</v>
      </c>
      <c r="K503" s="13">
        <v>125414.85</v>
      </c>
      <c r="L503" s="14"/>
      <c r="AK503" s="8"/>
      <c r="AL503" s="9"/>
      <c r="AM503" s="4" t="s">
        <v>951</v>
      </c>
      <c r="AN503" s="4" t="s">
        <v>952</v>
      </c>
      <c r="AO503" s="18"/>
      <c r="AP503" s="28"/>
      <c r="AQ503" s="4"/>
      <c r="AR503" s="28"/>
    </row>
    <row r="504" spans="1:44" ht="26.25" x14ac:dyDescent="0.25">
      <c r="A504" s="10" t="s">
        <v>953</v>
      </c>
      <c r="B504" s="36" t="s">
        <v>954</v>
      </c>
      <c r="C504" s="37"/>
      <c r="D504" s="38"/>
      <c r="E504" s="39" t="s">
        <v>955</v>
      </c>
      <c r="F504" s="39"/>
      <c r="G504" s="39"/>
      <c r="H504" s="11" t="s">
        <v>33</v>
      </c>
      <c r="I504" s="19">
        <v>0.05</v>
      </c>
      <c r="J504" s="13">
        <v>275376.2</v>
      </c>
      <c r="K504" s="13">
        <v>13768.81</v>
      </c>
      <c r="L504" s="14"/>
      <c r="AK504" s="8"/>
      <c r="AL504" s="9"/>
      <c r="AM504" s="4" t="s">
        <v>954</v>
      </c>
      <c r="AN504" s="4" t="s">
        <v>955</v>
      </c>
      <c r="AO504" s="18"/>
      <c r="AP504" s="28"/>
      <c r="AQ504" s="4"/>
      <c r="AR504" s="28"/>
    </row>
    <row r="505" spans="1:44" x14ac:dyDescent="0.25">
      <c r="A505" s="15"/>
      <c r="B505" s="40"/>
      <c r="C505" s="33"/>
      <c r="D505" s="41"/>
      <c r="E505" s="42" t="s">
        <v>956</v>
      </c>
      <c r="F505" s="43"/>
      <c r="G505" s="44"/>
      <c r="H505" s="15"/>
      <c r="I505" s="15"/>
      <c r="J505" s="16"/>
      <c r="K505" s="16"/>
      <c r="L505" s="17"/>
      <c r="AK505" s="8"/>
      <c r="AL505" s="9"/>
      <c r="AM505" s="4"/>
      <c r="AN505" s="4"/>
      <c r="AO505" s="18" t="s">
        <v>956</v>
      </c>
      <c r="AP505" s="28"/>
      <c r="AQ505" s="4"/>
      <c r="AR505" s="28"/>
    </row>
    <row r="506" spans="1:44" x14ac:dyDescent="0.25">
      <c r="A506" s="10" t="s">
        <v>957</v>
      </c>
      <c r="B506" s="36" t="s">
        <v>958</v>
      </c>
      <c r="C506" s="37"/>
      <c r="D506" s="38"/>
      <c r="E506" s="39" t="s">
        <v>959</v>
      </c>
      <c r="F506" s="39"/>
      <c r="G506" s="39"/>
      <c r="H506" s="11" t="s">
        <v>119</v>
      </c>
      <c r="I506" s="19">
        <v>4.87</v>
      </c>
      <c r="J506" s="13">
        <v>135.56</v>
      </c>
      <c r="K506" s="13">
        <v>660.18</v>
      </c>
      <c r="L506" s="14"/>
      <c r="AK506" s="8"/>
      <c r="AL506" s="9"/>
      <c r="AM506" s="4" t="s">
        <v>958</v>
      </c>
      <c r="AN506" s="4" t="s">
        <v>959</v>
      </c>
      <c r="AO506" s="18"/>
      <c r="AP506" s="28"/>
      <c r="AQ506" s="4"/>
      <c r="AR506" s="28"/>
    </row>
    <row r="507" spans="1:44" ht="26.25" x14ac:dyDescent="0.25">
      <c r="A507" s="10" t="s">
        <v>960</v>
      </c>
      <c r="B507" s="36" t="s">
        <v>961</v>
      </c>
      <c r="C507" s="37"/>
      <c r="D507" s="38"/>
      <c r="E507" s="39" t="s">
        <v>962</v>
      </c>
      <c r="F507" s="39"/>
      <c r="G507" s="39"/>
      <c r="H507" s="11" t="s">
        <v>63</v>
      </c>
      <c r="I507" s="21">
        <v>2</v>
      </c>
      <c r="J507" s="13">
        <v>2937.46</v>
      </c>
      <c r="K507" s="13">
        <v>5874.92</v>
      </c>
      <c r="L507" s="14"/>
      <c r="AK507" s="8"/>
      <c r="AL507" s="9"/>
      <c r="AM507" s="4" t="s">
        <v>961</v>
      </c>
      <c r="AN507" s="4" t="s">
        <v>962</v>
      </c>
      <c r="AO507" s="18"/>
      <c r="AP507" s="28"/>
      <c r="AQ507" s="4"/>
      <c r="AR507" s="28"/>
    </row>
    <row r="508" spans="1:44" x14ac:dyDescent="0.25">
      <c r="A508" s="10" t="s">
        <v>963</v>
      </c>
      <c r="B508" s="36" t="s">
        <v>964</v>
      </c>
      <c r="C508" s="37"/>
      <c r="D508" s="38"/>
      <c r="E508" s="39" t="s">
        <v>965</v>
      </c>
      <c r="F508" s="39"/>
      <c r="G508" s="39"/>
      <c r="H508" s="11" t="s">
        <v>63</v>
      </c>
      <c r="I508" s="21">
        <v>72</v>
      </c>
      <c r="J508" s="13">
        <v>394.46</v>
      </c>
      <c r="K508" s="13">
        <v>28401.119999999999</v>
      </c>
      <c r="L508" s="14"/>
      <c r="AK508" s="8"/>
      <c r="AL508" s="9"/>
      <c r="AM508" s="4" t="s">
        <v>964</v>
      </c>
      <c r="AN508" s="4" t="s">
        <v>965</v>
      </c>
      <c r="AO508" s="18"/>
      <c r="AP508" s="28"/>
      <c r="AQ508" s="4"/>
      <c r="AR508" s="28"/>
    </row>
    <row r="509" spans="1:44" ht="26.25" x14ac:dyDescent="0.25">
      <c r="A509" s="10" t="s">
        <v>966</v>
      </c>
      <c r="B509" s="36" t="s">
        <v>967</v>
      </c>
      <c r="C509" s="37"/>
      <c r="D509" s="38"/>
      <c r="E509" s="39" t="s">
        <v>968</v>
      </c>
      <c r="F509" s="39"/>
      <c r="G509" s="39"/>
      <c r="H509" s="11" t="s">
        <v>342</v>
      </c>
      <c r="I509" s="19">
        <v>0.09</v>
      </c>
      <c r="J509" s="13">
        <v>59042.44</v>
      </c>
      <c r="K509" s="13">
        <v>5313.82</v>
      </c>
      <c r="L509" s="14"/>
      <c r="AK509" s="8"/>
      <c r="AL509" s="9"/>
      <c r="AM509" s="4" t="s">
        <v>967</v>
      </c>
      <c r="AN509" s="4" t="s">
        <v>968</v>
      </c>
      <c r="AO509" s="18"/>
      <c r="AP509" s="28"/>
      <c r="AQ509" s="4"/>
      <c r="AR509" s="28"/>
    </row>
    <row r="510" spans="1:44" x14ac:dyDescent="0.25">
      <c r="A510" s="15"/>
      <c r="B510" s="40"/>
      <c r="C510" s="33"/>
      <c r="D510" s="41"/>
      <c r="E510" s="42" t="s">
        <v>969</v>
      </c>
      <c r="F510" s="43"/>
      <c r="G510" s="44"/>
      <c r="H510" s="15"/>
      <c r="I510" s="15"/>
      <c r="J510" s="16"/>
      <c r="K510" s="16"/>
      <c r="L510" s="17"/>
      <c r="AK510" s="8"/>
      <c r="AL510" s="9"/>
      <c r="AM510" s="4"/>
      <c r="AN510" s="4"/>
      <c r="AO510" s="18" t="s">
        <v>969</v>
      </c>
      <c r="AP510" s="28"/>
      <c r="AQ510" s="4"/>
      <c r="AR510" s="28"/>
    </row>
    <row r="511" spans="1:44" x14ac:dyDescent="0.25">
      <c r="A511" s="10" t="s">
        <v>970</v>
      </c>
      <c r="B511" s="36" t="s">
        <v>971</v>
      </c>
      <c r="C511" s="37"/>
      <c r="D511" s="38"/>
      <c r="E511" s="39" t="s">
        <v>972</v>
      </c>
      <c r="F511" s="39"/>
      <c r="G511" s="39"/>
      <c r="H511" s="11" t="s">
        <v>763</v>
      </c>
      <c r="I511" s="24">
        <v>0.9</v>
      </c>
      <c r="J511" s="13">
        <v>1800.7</v>
      </c>
      <c r="K511" s="13">
        <v>1620.63</v>
      </c>
      <c r="L511" s="14"/>
      <c r="AK511" s="8"/>
      <c r="AL511" s="9"/>
      <c r="AM511" s="4" t="s">
        <v>971</v>
      </c>
      <c r="AN511" s="4" t="s">
        <v>972</v>
      </c>
      <c r="AO511" s="18"/>
      <c r="AP511" s="28"/>
      <c r="AQ511" s="4"/>
      <c r="AR511" s="28"/>
    </row>
    <row r="512" spans="1:44" x14ac:dyDescent="0.25">
      <c r="A512" s="15"/>
      <c r="B512" s="40"/>
      <c r="C512" s="33"/>
      <c r="D512" s="41"/>
      <c r="E512" s="42" t="s">
        <v>973</v>
      </c>
      <c r="F512" s="43"/>
      <c r="G512" s="44"/>
      <c r="H512" s="15"/>
      <c r="I512" s="15"/>
      <c r="J512" s="16"/>
      <c r="K512" s="16"/>
      <c r="L512" s="17"/>
      <c r="AK512" s="8"/>
      <c r="AL512" s="9"/>
      <c r="AM512" s="4"/>
      <c r="AN512" s="4"/>
      <c r="AO512" s="18" t="s">
        <v>973</v>
      </c>
      <c r="AP512" s="28"/>
      <c r="AQ512" s="4"/>
      <c r="AR512" s="28"/>
    </row>
    <row r="513" spans="1:44" x14ac:dyDescent="0.25">
      <c r="A513" s="10" t="s">
        <v>974</v>
      </c>
      <c r="B513" s="36" t="s">
        <v>975</v>
      </c>
      <c r="C513" s="37"/>
      <c r="D513" s="38"/>
      <c r="E513" s="39" t="s">
        <v>976</v>
      </c>
      <c r="F513" s="39"/>
      <c r="G513" s="39"/>
      <c r="H513" s="11" t="s">
        <v>763</v>
      </c>
      <c r="I513" s="24">
        <v>28.8</v>
      </c>
      <c r="J513" s="13">
        <v>58.73</v>
      </c>
      <c r="K513" s="13">
        <v>1691.42</v>
      </c>
      <c r="L513" s="14"/>
      <c r="AK513" s="8"/>
      <c r="AL513" s="9"/>
      <c r="AM513" s="4" t="s">
        <v>975</v>
      </c>
      <c r="AN513" s="4" t="s">
        <v>976</v>
      </c>
      <c r="AO513" s="18"/>
      <c r="AP513" s="28"/>
      <c r="AQ513" s="4"/>
      <c r="AR513" s="28"/>
    </row>
    <row r="514" spans="1:44" ht="26.25" x14ac:dyDescent="0.25">
      <c r="A514" s="10" t="s">
        <v>977</v>
      </c>
      <c r="B514" s="36" t="s">
        <v>978</v>
      </c>
      <c r="C514" s="37"/>
      <c r="D514" s="38"/>
      <c r="E514" s="39" t="s">
        <v>979</v>
      </c>
      <c r="F514" s="39"/>
      <c r="G514" s="39"/>
      <c r="H514" s="11" t="s">
        <v>763</v>
      </c>
      <c r="I514" s="21">
        <v>41</v>
      </c>
      <c r="J514" s="13">
        <v>250.16</v>
      </c>
      <c r="K514" s="13">
        <v>10256.56</v>
      </c>
      <c r="L514" s="14"/>
      <c r="AK514" s="8"/>
      <c r="AL514" s="9"/>
      <c r="AM514" s="4" t="s">
        <v>978</v>
      </c>
      <c r="AN514" s="4" t="s">
        <v>979</v>
      </c>
      <c r="AO514" s="18"/>
      <c r="AP514" s="28"/>
      <c r="AQ514" s="4"/>
      <c r="AR514" s="28"/>
    </row>
    <row r="515" spans="1:44" x14ac:dyDescent="0.25">
      <c r="A515" s="15"/>
      <c r="B515" s="40"/>
      <c r="C515" s="33"/>
      <c r="D515" s="41"/>
      <c r="E515" s="42" t="s">
        <v>980</v>
      </c>
      <c r="F515" s="43"/>
      <c r="G515" s="44"/>
      <c r="H515" s="15"/>
      <c r="I515" s="15"/>
      <c r="J515" s="16"/>
      <c r="K515" s="16"/>
      <c r="L515" s="17"/>
      <c r="AK515" s="8"/>
      <c r="AL515" s="9"/>
      <c r="AM515" s="4"/>
      <c r="AN515" s="4"/>
      <c r="AO515" s="18" t="s">
        <v>980</v>
      </c>
      <c r="AP515" s="28"/>
      <c r="AQ515" s="4"/>
      <c r="AR515" s="28"/>
    </row>
    <row r="516" spans="1:44" ht="26.25" x14ac:dyDescent="0.25">
      <c r="A516" s="10" t="s">
        <v>981</v>
      </c>
      <c r="B516" s="36" t="s">
        <v>982</v>
      </c>
      <c r="C516" s="37"/>
      <c r="D516" s="38"/>
      <c r="E516" s="39" t="s">
        <v>983</v>
      </c>
      <c r="F516" s="39"/>
      <c r="G516" s="39"/>
      <c r="H516" s="11" t="s">
        <v>763</v>
      </c>
      <c r="I516" s="24">
        <v>1.5</v>
      </c>
      <c r="J516" s="13">
        <v>315.43</v>
      </c>
      <c r="K516" s="13">
        <v>473.15</v>
      </c>
      <c r="L516" s="14"/>
      <c r="AK516" s="8"/>
      <c r="AL516" s="9"/>
      <c r="AM516" s="4" t="s">
        <v>982</v>
      </c>
      <c r="AN516" s="4" t="s">
        <v>983</v>
      </c>
      <c r="AO516" s="18"/>
      <c r="AP516" s="28"/>
      <c r="AQ516" s="4"/>
      <c r="AR516" s="28"/>
    </row>
    <row r="517" spans="1:44" x14ac:dyDescent="0.25">
      <c r="A517" s="15"/>
      <c r="B517" s="40"/>
      <c r="C517" s="33"/>
      <c r="D517" s="41"/>
      <c r="E517" s="42" t="s">
        <v>984</v>
      </c>
      <c r="F517" s="43"/>
      <c r="G517" s="44"/>
      <c r="H517" s="15"/>
      <c r="I517" s="15"/>
      <c r="J517" s="16"/>
      <c r="K517" s="16"/>
      <c r="L517" s="17"/>
      <c r="AK517" s="8"/>
      <c r="AL517" s="9"/>
      <c r="AM517" s="4"/>
      <c r="AN517" s="4"/>
      <c r="AO517" s="18" t="s">
        <v>984</v>
      </c>
      <c r="AP517" s="28"/>
      <c r="AQ517" s="4"/>
      <c r="AR517" s="28"/>
    </row>
    <row r="518" spans="1:44" ht="26.25" x14ac:dyDescent="0.25">
      <c r="A518" s="10" t="s">
        <v>985</v>
      </c>
      <c r="B518" s="36" t="s">
        <v>986</v>
      </c>
      <c r="C518" s="37"/>
      <c r="D518" s="38"/>
      <c r="E518" s="39" t="s">
        <v>987</v>
      </c>
      <c r="F518" s="39"/>
      <c r="G518" s="39"/>
      <c r="H518" s="11" t="s">
        <v>763</v>
      </c>
      <c r="I518" s="24">
        <v>2.5</v>
      </c>
      <c r="J518" s="13">
        <v>382.16</v>
      </c>
      <c r="K518" s="13">
        <v>955.4</v>
      </c>
      <c r="L518" s="14"/>
      <c r="AK518" s="8"/>
      <c r="AL518" s="9"/>
      <c r="AM518" s="4" t="s">
        <v>986</v>
      </c>
      <c r="AN518" s="4" t="s">
        <v>987</v>
      </c>
      <c r="AO518" s="18"/>
      <c r="AP518" s="28"/>
      <c r="AQ518" s="4"/>
      <c r="AR518" s="28"/>
    </row>
    <row r="519" spans="1:44" x14ac:dyDescent="0.25">
      <c r="A519" s="15"/>
      <c r="B519" s="40"/>
      <c r="C519" s="33"/>
      <c r="D519" s="41"/>
      <c r="E519" s="42" t="s">
        <v>988</v>
      </c>
      <c r="F519" s="43"/>
      <c r="G519" s="44"/>
      <c r="H519" s="15"/>
      <c r="I519" s="15"/>
      <c r="J519" s="16"/>
      <c r="K519" s="16"/>
      <c r="L519" s="17"/>
      <c r="AK519" s="8"/>
      <c r="AL519" s="9"/>
      <c r="AM519" s="4"/>
      <c r="AN519" s="4"/>
      <c r="AO519" s="18" t="s">
        <v>988</v>
      </c>
      <c r="AP519" s="28"/>
      <c r="AQ519" s="4"/>
      <c r="AR519" s="28"/>
    </row>
    <row r="520" spans="1:44" ht="26.25" x14ac:dyDescent="0.25">
      <c r="A520" s="10" t="s">
        <v>989</v>
      </c>
      <c r="B520" s="36" t="s">
        <v>990</v>
      </c>
      <c r="C520" s="37"/>
      <c r="D520" s="38"/>
      <c r="E520" s="39" t="s">
        <v>991</v>
      </c>
      <c r="F520" s="39"/>
      <c r="G520" s="39"/>
      <c r="H520" s="11" t="s">
        <v>763</v>
      </c>
      <c r="I520" s="21">
        <v>1</v>
      </c>
      <c r="J520" s="13">
        <v>697.59</v>
      </c>
      <c r="K520" s="13">
        <v>697.59</v>
      </c>
      <c r="L520" s="14"/>
      <c r="AK520" s="8"/>
      <c r="AL520" s="9"/>
      <c r="AM520" s="4" t="s">
        <v>990</v>
      </c>
      <c r="AN520" s="4" t="s">
        <v>991</v>
      </c>
      <c r="AO520" s="18"/>
      <c r="AP520" s="28"/>
      <c r="AQ520" s="4"/>
      <c r="AR520" s="28"/>
    </row>
    <row r="521" spans="1:44" x14ac:dyDescent="0.25">
      <c r="A521" s="15"/>
      <c r="B521" s="40"/>
      <c r="C521" s="33"/>
      <c r="D521" s="41"/>
      <c r="E521" s="42" t="s">
        <v>992</v>
      </c>
      <c r="F521" s="43"/>
      <c r="G521" s="44"/>
      <c r="H521" s="15"/>
      <c r="I521" s="15"/>
      <c r="J521" s="16"/>
      <c r="K521" s="16"/>
      <c r="L521" s="17"/>
      <c r="AK521" s="8"/>
      <c r="AL521" s="9"/>
      <c r="AM521" s="4"/>
      <c r="AN521" s="4"/>
      <c r="AO521" s="18" t="s">
        <v>992</v>
      </c>
      <c r="AP521" s="28"/>
      <c r="AQ521" s="4"/>
      <c r="AR521" s="28"/>
    </row>
    <row r="522" spans="1:44" x14ac:dyDescent="0.25">
      <c r="A522" s="35" t="s">
        <v>993</v>
      </c>
      <c r="B522" s="35"/>
      <c r="C522" s="35"/>
      <c r="D522" s="35"/>
      <c r="E522" s="35"/>
      <c r="F522" s="35"/>
      <c r="G522" s="35"/>
      <c r="H522" s="35"/>
      <c r="I522" s="35"/>
      <c r="J522" s="35"/>
      <c r="K522" s="35"/>
      <c r="L522" s="35"/>
      <c r="AK522" s="8"/>
      <c r="AL522" s="9" t="s">
        <v>993</v>
      </c>
      <c r="AM522" s="4"/>
      <c r="AN522" s="4"/>
      <c r="AO522" s="18"/>
      <c r="AP522" s="28"/>
      <c r="AQ522" s="4"/>
      <c r="AR522" s="28"/>
    </row>
    <row r="523" spans="1:44" x14ac:dyDescent="0.25">
      <c r="A523" s="10" t="s">
        <v>994</v>
      </c>
      <c r="B523" s="36" t="s">
        <v>995</v>
      </c>
      <c r="C523" s="37"/>
      <c r="D523" s="38"/>
      <c r="E523" s="39" t="s">
        <v>847</v>
      </c>
      <c r="F523" s="39"/>
      <c r="G523" s="39"/>
      <c r="H523" s="11" t="s">
        <v>63</v>
      </c>
      <c r="I523" s="21">
        <v>72</v>
      </c>
      <c r="J523" s="13">
        <v>363.92</v>
      </c>
      <c r="K523" s="13">
        <v>26202.240000000002</v>
      </c>
      <c r="L523" s="14"/>
      <c r="AK523" s="8"/>
      <c r="AL523" s="9"/>
      <c r="AM523" s="4" t="s">
        <v>995</v>
      </c>
      <c r="AN523" s="4" t="s">
        <v>847</v>
      </c>
      <c r="AO523" s="18"/>
      <c r="AP523" s="28"/>
      <c r="AQ523" s="4"/>
      <c r="AR523" s="28"/>
    </row>
    <row r="524" spans="1:44" x14ac:dyDescent="0.25">
      <c r="A524" s="10" t="s">
        <v>996</v>
      </c>
      <c r="B524" s="36" t="s">
        <v>997</v>
      </c>
      <c r="C524" s="37"/>
      <c r="D524" s="38"/>
      <c r="E524" s="39" t="s">
        <v>998</v>
      </c>
      <c r="F524" s="39"/>
      <c r="G524" s="39"/>
      <c r="H524" s="11" t="s">
        <v>763</v>
      </c>
      <c r="I524" s="24">
        <v>21.8</v>
      </c>
      <c r="J524" s="13">
        <v>11368.28</v>
      </c>
      <c r="K524" s="13">
        <v>247828.5</v>
      </c>
      <c r="L524" s="14"/>
      <c r="AK524" s="8"/>
      <c r="AL524" s="9"/>
      <c r="AM524" s="4" t="s">
        <v>997</v>
      </c>
      <c r="AN524" s="4" t="s">
        <v>998</v>
      </c>
      <c r="AO524" s="18"/>
      <c r="AP524" s="28"/>
      <c r="AQ524" s="4"/>
      <c r="AR524" s="28"/>
    </row>
    <row r="525" spans="1:44" x14ac:dyDescent="0.25">
      <c r="A525" s="15"/>
      <c r="B525" s="40"/>
      <c r="C525" s="33"/>
      <c r="D525" s="41"/>
      <c r="E525" s="42" t="s">
        <v>999</v>
      </c>
      <c r="F525" s="43"/>
      <c r="G525" s="44"/>
      <c r="H525" s="15"/>
      <c r="I525" s="15"/>
      <c r="J525" s="16"/>
      <c r="K525" s="16"/>
      <c r="L525" s="17"/>
      <c r="AK525" s="8"/>
      <c r="AL525" s="9"/>
      <c r="AM525" s="4"/>
      <c r="AN525" s="4"/>
      <c r="AO525" s="18" t="s">
        <v>999</v>
      </c>
      <c r="AP525" s="28"/>
      <c r="AQ525" s="4"/>
      <c r="AR525" s="28"/>
    </row>
    <row r="526" spans="1:44" ht="26.25" x14ac:dyDescent="0.25">
      <c r="A526" s="10" t="s">
        <v>1000</v>
      </c>
      <c r="B526" s="36" t="s">
        <v>1001</v>
      </c>
      <c r="C526" s="37"/>
      <c r="D526" s="38"/>
      <c r="E526" s="39" t="s">
        <v>1002</v>
      </c>
      <c r="F526" s="39"/>
      <c r="G526" s="39"/>
      <c r="H526" s="11" t="s">
        <v>238</v>
      </c>
      <c r="I526" s="21">
        <v>73</v>
      </c>
      <c r="J526" s="13">
        <v>2578.3000000000002</v>
      </c>
      <c r="K526" s="13">
        <v>188215.9</v>
      </c>
      <c r="L526" s="14"/>
      <c r="AK526" s="8"/>
      <c r="AL526" s="9"/>
      <c r="AM526" s="4" t="s">
        <v>1001</v>
      </c>
      <c r="AN526" s="4" t="s">
        <v>1002</v>
      </c>
      <c r="AO526" s="18"/>
      <c r="AP526" s="28"/>
      <c r="AQ526" s="4"/>
      <c r="AR526" s="28"/>
    </row>
    <row r="527" spans="1:44" ht="26.25" x14ac:dyDescent="0.25">
      <c r="A527" s="10" t="s">
        <v>1003</v>
      </c>
      <c r="B527" s="36" t="s">
        <v>1004</v>
      </c>
      <c r="C527" s="37"/>
      <c r="D527" s="38"/>
      <c r="E527" s="39" t="s">
        <v>1005</v>
      </c>
      <c r="F527" s="39"/>
      <c r="G527" s="39"/>
      <c r="H527" s="11" t="s">
        <v>63</v>
      </c>
      <c r="I527" s="21">
        <v>72</v>
      </c>
      <c r="J527" s="13">
        <v>1196.53</v>
      </c>
      <c r="K527" s="13">
        <v>86150.16</v>
      </c>
      <c r="L527" s="14"/>
      <c r="AK527" s="8"/>
      <c r="AL527" s="9"/>
      <c r="AM527" s="4" t="s">
        <v>1004</v>
      </c>
      <c r="AN527" s="4" t="s">
        <v>1005</v>
      </c>
      <c r="AO527" s="18"/>
      <c r="AP527" s="28"/>
      <c r="AQ527" s="4"/>
      <c r="AR527" s="28"/>
    </row>
    <row r="528" spans="1:44" ht="26.25" x14ac:dyDescent="0.25">
      <c r="A528" s="10" t="s">
        <v>1006</v>
      </c>
      <c r="B528" s="36" t="s">
        <v>1007</v>
      </c>
      <c r="C528" s="37"/>
      <c r="D528" s="38"/>
      <c r="E528" s="39" t="s">
        <v>1008</v>
      </c>
      <c r="F528" s="39"/>
      <c r="G528" s="39"/>
      <c r="H528" s="11" t="s">
        <v>238</v>
      </c>
      <c r="I528" s="21">
        <v>71</v>
      </c>
      <c r="J528" s="13">
        <v>890.11</v>
      </c>
      <c r="K528" s="13">
        <v>63197.81</v>
      </c>
      <c r="L528" s="14"/>
      <c r="AK528" s="8"/>
      <c r="AL528" s="9"/>
      <c r="AM528" s="4" t="s">
        <v>1007</v>
      </c>
      <c r="AN528" s="4" t="s">
        <v>1008</v>
      </c>
      <c r="AO528" s="18"/>
      <c r="AP528" s="28"/>
      <c r="AQ528" s="4"/>
      <c r="AR528" s="28"/>
    </row>
    <row r="529" spans="1:44" ht="39" x14ac:dyDescent="0.25">
      <c r="A529" s="10" t="s">
        <v>1009</v>
      </c>
      <c r="B529" s="36" t="s">
        <v>1010</v>
      </c>
      <c r="C529" s="37"/>
      <c r="D529" s="38"/>
      <c r="E529" s="39" t="s">
        <v>1011</v>
      </c>
      <c r="F529" s="39"/>
      <c r="G529" s="39"/>
      <c r="H529" s="11" t="s">
        <v>238</v>
      </c>
      <c r="I529" s="21">
        <v>2</v>
      </c>
      <c r="J529" s="13">
        <v>25517.64</v>
      </c>
      <c r="K529" s="13">
        <v>51035.28</v>
      </c>
      <c r="L529" s="14"/>
      <c r="AK529" s="8"/>
      <c r="AL529" s="9"/>
      <c r="AM529" s="4" t="s">
        <v>1010</v>
      </c>
      <c r="AN529" s="4" t="s">
        <v>1011</v>
      </c>
      <c r="AO529" s="18"/>
      <c r="AP529" s="28"/>
      <c r="AQ529" s="4"/>
      <c r="AR529" s="28"/>
    </row>
    <row r="530" spans="1:44" ht="26.25" x14ac:dyDescent="0.25">
      <c r="A530" s="10" t="s">
        <v>1012</v>
      </c>
      <c r="B530" s="36" t="s">
        <v>1013</v>
      </c>
      <c r="C530" s="37"/>
      <c r="D530" s="38"/>
      <c r="E530" s="39" t="s">
        <v>872</v>
      </c>
      <c r="F530" s="39"/>
      <c r="G530" s="39"/>
      <c r="H530" s="11" t="s">
        <v>873</v>
      </c>
      <c r="I530" s="19">
        <v>10.15</v>
      </c>
      <c r="J530" s="13">
        <v>982.31</v>
      </c>
      <c r="K530" s="13">
        <v>9970.4500000000007</v>
      </c>
      <c r="L530" s="14"/>
      <c r="AK530" s="8"/>
      <c r="AL530" s="9"/>
      <c r="AM530" s="4" t="s">
        <v>1013</v>
      </c>
      <c r="AN530" s="4" t="s">
        <v>872</v>
      </c>
      <c r="AO530" s="18"/>
      <c r="AP530" s="28"/>
      <c r="AQ530" s="4"/>
      <c r="AR530" s="28"/>
    </row>
    <row r="531" spans="1:44" x14ac:dyDescent="0.25">
      <c r="A531" s="15"/>
      <c r="B531" s="40"/>
      <c r="C531" s="33"/>
      <c r="D531" s="41"/>
      <c r="E531" s="42" t="s">
        <v>874</v>
      </c>
      <c r="F531" s="43"/>
      <c r="G531" s="44"/>
      <c r="H531" s="15"/>
      <c r="I531" s="15"/>
      <c r="J531" s="16"/>
      <c r="K531" s="16"/>
      <c r="L531" s="17"/>
      <c r="AK531" s="8"/>
      <c r="AL531" s="9"/>
      <c r="AM531" s="4"/>
      <c r="AN531" s="4"/>
      <c r="AO531" s="18" t="s">
        <v>874</v>
      </c>
      <c r="AP531" s="28"/>
      <c r="AQ531" s="4"/>
      <c r="AR531" s="28"/>
    </row>
    <row r="532" spans="1:44" ht="26.25" x14ac:dyDescent="0.25">
      <c r="A532" s="10" t="s">
        <v>1014</v>
      </c>
      <c r="B532" s="36" t="s">
        <v>1015</v>
      </c>
      <c r="C532" s="37"/>
      <c r="D532" s="38"/>
      <c r="E532" s="39" t="s">
        <v>923</v>
      </c>
      <c r="F532" s="39"/>
      <c r="G532" s="39"/>
      <c r="H532" s="11" t="s">
        <v>33</v>
      </c>
      <c r="I532" s="21">
        <v>8</v>
      </c>
      <c r="J532" s="13">
        <v>161474.9</v>
      </c>
      <c r="K532" s="13">
        <v>1291799.2</v>
      </c>
      <c r="L532" s="14"/>
      <c r="AK532" s="8"/>
      <c r="AL532" s="9"/>
      <c r="AM532" s="4" t="s">
        <v>1015</v>
      </c>
      <c r="AN532" s="4" t="s">
        <v>923</v>
      </c>
      <c r="AO532" s="18"/>
      <c r="AP532" s="28"/>
      <c r="AQ532" s="4"/>
      <c r="AR532" s="28"/>
    </row>
    <row r="533" spans="1:44" x14ac:dyDescent="0.25">
      <c r="A533" s="15"/>
      <c r="B533" s="40"/>
      <c r="C533" s="33"/>
      <c r="D533" s="41"/>
      <c r="E533" s="42" t="s">
        <v>1016</v>
      </c>
      <c r="F533" s="43"/>
      <c r="G533" s="44"/>
      <c r="H533" s="15"/>
      <c r="I533" s="15"/>
      <c r="J533" s="16"/>
      <c r="K533" s="16"/>
      <c r="L533" s="17"/>
      <c r="AK533" s="8"/>
      <c r="AL533" s="9"/>
      <c r="AM533" s="4"/>
      <c r="AN533" s="4"/>
      <c r="AO533" s="18" t="s">
        <v>1016</v>
      </c>
      <c r="AP533" s="28"/>
      <c r="AQ533" s="4"/>
      <c r="AR533" s="28"/>
    </row>
    <row r="534" spans="1:44" ht="39" x14ac:dyDescent="0.25">
      <c r="A534" s="10" t="s">
        <v>1017</v>
      </c>
      <c r="B534" s="36" t="s">
        <v>1018</v>
      </c>
      <c r="C534" s="37"/>
      <c r="D534" s="38"/>
      <c r="E534" s="39" t="s">
        <v>1019</v>
      </c>
      <c r="F534" s="39"/>
      <c r="G534" s="39"/>
      <c r="H534" s="11" t="s">
        <v>119</v>
      </c>
      <c r="I534" s="21">
        <v>804</v>
      </c>
      <c r="J534" s="13">
        <v>99.97</v>
      </c>
      <c r="K534" s="13">
        <v>80375.88</v>
      </c>
      <c r="L534" s="14"/>
      <c r="AK534" s="8"/>
      <c r="AL534" s="9"/>
      <c r="AM534" s="4" t="s">
        <v>1018</v>
      </c>
      <c r="AN534" s="4" t="s">
        <v>1019</v>
      </c>
      <c r="AO534" s="18"/>
      <c r="AP534" s="28"/>
      <c r="AQ534" s="4"/>
      <c r="AR534" s="28"/>
    </row>
    <row r="535" spans="1:44" x14ac:dyDescent="0.25">
      <c r="A535" s="10" t="s">
        <v>1020</v>
      </c>
      <c r="B535" s="36" t="s">
        <v>1021</v>
      </c>
      <c r="C535" s="37"/>
      <c r="D535" s="38"/>
      <c r="E535" s="39" t="s">
        <v>1022</v>
      </c>
      <c r="F535" s="39"/>
      <c r="G535" s="39"/>
      <c r="H535" s="11" t="s">
        <v>119</v>
      </c>
      <c r="I535" s="21">
        <v>800</v>
      </c>
      <c r="J535" s="13">
        <v>78.63</v>
      </c>
      <c r="K535" s="13">
        <v>62904</v>
      </c>
      <c r="L535" s="14"/>
      <c r="AK535" s="8"/>
      <c r="AL535" s="9"/>
      <c r="AM535" s="4" t="s">
        <v>1021</v>
      </c>
      <c r="AN535" s="4" t="s">
        <v>1022</v>
      </c>
      <c r="AO535" s="18"/>
      <c r="AP535" s="28"/>
      <c r="AQ535" s="4"/>
      <c r="AR535" s="28"/>
    </row>
    <row r="536" spans="1:44" x14ac:dyDescent="0.25">
      <c r="A536" s="35" t="s">
        <v>1023</v>
      </c>
      <c r="B536" s="35"/>
      <c r="C536" s="35"/>
      <c r="D536" s="35"/>
      <c r="E536" s="35"/>
      <c r="F536" s="35"/>
      <c r="G536" s="35"/>
      <c r="H536" s="35"/>
      <c r="I536" s="35"/>
      <c r="J536" s="35"/>
      <c r="K536" s="35"/>
      <c r="L536" s="35"/>
      <c r="AK536" s="8"/>
      <c r="AL536" s="9" t="s">
        <v>1023</v>
      </c>
      <c r="AM536" s="4"/>
      <c r="AN536" s="4"/>
      <c r="AO536" s="18"/>
      <c r="AP536" s="28"/>
      <c r="AQ536" s="4"/>
      <c r="AR536" s="28"/>
    </row>
    <row r="537" spans="1:44" ht="26.25" x14ac:dyDescent="0.25">
      <c r="A537" s="10" t="s">
        <v>1024</v>
      </c>
      <c r="B537" s="36" t="s">
        <v>1025</v>
      </c>
      <c r="C537" s="37"/>
      <c r="D537" s="38"/>
      <c r="E537" s="39" t="s">
        <v>979</v>
      </c>
      <c r="F537" s="39"/>
      <c r="G537" s="39"/>
      <c r="H537" s="11" t="s">
        <v>763</v>
      </c>
      <c r="I537" s="21">
        <v>8</v>
      </c>
      <c r="J537" s="13">
        <v>250.22</v>
      </c>
      <c r="K537" s="13">
        <v>2001.76</v>
      </c>
      <c r="L537" s="14"/>
      <c r="AK537" s="8"/>
      <c r="AL537" s="9"/>
      <c r="AM537" s="4" t="s">
        <v>1025</v>
      </c>
      <c r="AN537" s="4" t="s">
        <v>979</v>
      </c>
      <c r="AO537" s="18"/>
      <c r="AP537" s="28"/>
      <c r="AQ537" s="4"/>
      <c r="AR537" s="28"/>
    </row>
    <row r="538" spans="1:44" x14ac:dyDescent="0.25">
      <c r="A538" s="15"/>
      <c r="B538" s="40"/>
      <c r="C538" s="33"/>
      <c r="D538" s="41"/>
      <c r="E538" s="42" t="s">
        <v>1026</v>
      </c>
      <c r="F538" s="43"/>
      <c r="G538" s="44"/>
      <c r="H538" s="15"/>
      <c r="I538" s="15"/>
      <c r="J538" s="16"/>
      <c r="K538" s="16"/>
      <c r="L538" s="17"/>
      <c r="AK538" s="8"/>
      <c r="AL538" s="9"/>
      <c r="AM538" s="4"/>
      <c r="AN538" s="4"/>
      <c r="AO538" s="18" t="s">
        <v>1026</v>
      </c>
      <c r="AP538" s="28"/>
      <c r="AQ538" s="4"/>
      <c r="AR538" s="28"/>
    </row>
    <row r="539" spans="1:44" x14ac:dyDescent="0.25">
      <c r="A539" s="10" t="s">
        <v>1027</v>
      </c>
      <c r="B539" s="36" t="s">
        <v>1028</v>
      </c>
      <c r="C539" s="37"/>
      <c r="D539" s="38"/>
      <c r="E539" s="39" t="s">
        <v>1029</v>
      </c>
      <c r="F539" s="39"/>
      <c r="G539" s="39"/>
      <c r="H539" s="11" t="s">
        <v>63</v>
      </c>
      <c r="I539" s="21">
        <v>80</v>
      </c>
      <c r="J539" s="13">
        <v>83.02</v>
      </c>
      <c r="K539" s="13">
        <v>6641.6</v>
      </c>
      <c r="L539" s="14"/>
      <c r="AK539" s="8"/>
      <c r="AL539" s="9"/>
      <c r="AM539" s="4" t="s">
        <v>1028</v>
      </c>
      <c r="AN539" s="4" t="s">
        <v>1029</v>
      </c>
      <c r="AO539" s="18"/>
      <c r="AP539" s="28"/>
      <c r="AQ539" s="4"/>
      <c r="AR539" s="28"/>
    </row>
    <row r="540" spans="1:44" x14ac:dyDescent="0.25">
      <c r="A540" s="10" t="s">
        <v>1030</v>
      </c>
      <c r="B540" s="36" t="s">
        <v>1031</v>
      </c>
      <c r="C540" s="37"/>
      <c r="D540" s="38"/>
      <c r="E540" s="39" t="s">
        <v>1032</v>
      </c>
      <c r="F540" s="39"/>
      <c r="G540" s="39"/>
      <c r="H540" s="11" t="s">
        <v>342</v>
      </c>
      <c r="I540" s="24">
        <v>0.8</v>
      </c>
      <c r="J540" s="13">
        <v>262.86</v>
      </c>
      <c r="K540" s="13">
        <v>210.29</v>
      </c>
      <c r="L540" s="14"/>
      <c r="AK540" s="8"/>
      <c r="AL540" s="9"/>
      <c r="AM540" s="4" t="s">
        <v>1031</v>
      </c>
      <c r="AN540" s="4" t="s">
        <v>1032</v>
      </c>
      <c r="AO540" s="18"/>
      <c r="AP540" s="28"/>
      <c r="AQ540" s="4"/>
      <c r="AR540" s="28"/>
    </row>
    <row r="541" spans="1:44" x14ac:dyDescent="0.25">
      <c r="A541" s="15"/>
      <c r="B541" s="40"/>
      <c r="C541" s="33"/>
      <c r="D541" s="41"/>
      <c r="E541" s="42" t="s">
        <v>1033</v>
      </c>
      <c r="F541" s="43"/>
      <c r="G541" s="44"/>
      <c r="H541" s="15"/>
      <c r="I541" s="15"/>
      <c r="J541" s="16"/>
      <c r="K541" s="16"/>
      <c r="L541" s="17"/>
      <c r="AK541" s="8"/>
      <c r="AL541" s="9"/>
      <c r="AM541" s="4"/>
      <c r="AN541" s="4"/>
      <c r="AO541" s="18" t="s">
        <v>1033</v>
      </c>
      <c r="AP541" s="28"/>
      <c r="AQ541" s="4"/>
      <c r="AR541" s="28"/>
    </row>
    <row r="542" spans="1:44" x14ac:dyDescent="0.25">
      <c r="A542" s="25"/>
      <c r="B542" s="64" t="s">
        <v>1034</v>
      </c>
      <c r="C542" s="65"/>
      <c r="D542" s="65"/>
      <c r="E542" s="65"/>
      <c r="F542" s="65"/>
      <c r="G542" s="65"/>
      <c r="H542" s="65"/>
      <c r="I542" s="65"/>
      <c r="J542" s="66"/>
      <c r="K542" s="26">
        <v>4159927</v>
      </c>
      <c r="L542" s="27"/>
      <c r="AK542" s="8"/>
      <c r="AL542" s="9"/>
      <c r="AM542" s="4"/>
      <c r="AN542" s="4"/>
      <c r="AO542" s="18"/>
      <c r="AP542" s="28" t="s">
        <v>1034</v>
      </c>
      <c r="AQ542" s="4"/>
      <c r="AR542" s="28"/>
    </row>
    <row r="543" spans="1:44" x14ac:dyDescent="0.25">
      <c r="A543" s="25"/>
      <c r="B543" s="61" t="s">
        <v>1035</v>
      </c>
      <c r="C543" s="62"/>
      <c r="D543" s="62"/>
      <c r="E543" s="62"/>
      <c r="F543" s="62"/>
      <c r="G543" s="62"/>
      <c r="H543" s="62"/>
      <c r="I543" s="62"/>
      <c r="J543" s="63"/>
      <c r="K543" s="29"/>
      <c r="L543" s="27"/>
      <c r="AK543" s="8"/>
      <c r="AL543" s="9"/>
      <c r="AM543" s="4"/>
      <c r="AN543" s="4"/>
      <c r="AO543" s="18"/>
      <c r="AP543" s="28"/>
      <c r="AQ543" s="4" t="s">
        <v>1035</v>
      </c>
      <c r="AR543" s="28"/>
    </row>
    <row r="544" spans="1:44" x14ac:dyDescent="0.25">
      <c r="A544" s="25"/>
      <c r="B544" s="61" t="s">
        <v>1036</v>
      </c>
      <c r="C544" s="62"/>
      <c r="D544" s="62"/>
      <c r="E544" s="62"/>
      <c r="F544" s="62"/>
      <c r="G544" s="62"/>
      <c r="H544" s="62"/>
      <c r="I544" s="62"/>
      <c r="J544" s="63"/>
      <c r="K544" s="29">
        <v>3376386.08</v>
      </c>
      <c r="L544" s="27"/>
      <c r="AK544" s="8"/>
      <c r="AL544" s="9"/>
      <c r="AM544" s="4"/>
      <c r="AN544" s="4"/>
      <c r="AO544" s="18"/>
      <c r="AP544" s="28"/>
      <c r="AQ544" s="4" t="s">
        <v>1036</v>
      </c>
      <c r="AR544" s="28"/>
    </row>
    <row r="545" spans="1:44" x14ac:dyDescent="0.25">
      <c r="A545" s="25"/>
      <c r="B545" s="61" t="s">
        <v>1037</v>
      </c>
      <c r="C545" s="62"/>
      <c r="D545" s="62"/>
      <c r="E545" s="62"/>
      <c r="F545" s="62"/>
      <c r="G545" s="62"/>
      <c r="H545" s="62"/>
      <c r="I545" s="62"/>
      <c r="J545" s="63"/>
      <c r="K545" s="29">
        <v>783540.92</v>
      </c>
      <c r="L545" s="27"/>
      <c r="AK545" s="8"/>
      <c r="AL545" s="9"/>
      <c r="AM545" s="4"/>
      <c r="AN545" s="4"/>
      <c r="AO545" s="18"/>
      <c r="AP545" s="28"/>
      <c r="AQ545" s="4" t="s">
        <v>1037</v>
      </c>
      <c r="AR545" s="28"/>
    </row>
    <row r="546" spans="1:44" x14ac:dyDescent="0.25">
      <c r="A546" s="25"/>
      <c r="B546" s="61" t="s">
        <v>1038</v>
      </c>
      <c r="C546" s="62"/>
      <c r="D546" s="62"/>
      <c r="E546" s="62"/>
      <c r="F546" s="62"/>
      <c r="G546" s="62"/>
      <c r="H546" s="62"/>
      <c r="I546" s="62"/>
      <c r="J546" s="63"/>
      <c r="K546" s="29">
        <v>831985.41</v>
      </c>
      <c r="L546" s="27"/>
      <c r="AK546" s="8"/>
      <c r="AL546" s="9"/>
      <c r="AM546" s="4"/>
      <c r="AN546" s="4"/>
      <c r="AO546" s="18"/>
      <c r="AP546" s="28"/>
      <c r="AQ546" s="4" t="s">
        <v>1038</v>
      </c>
      <c r="AR546" s="28"/>
    </row>
    <row r="547" spans="1:44" x14ac:dyDescent="0.25">
      <c r="A547" s="25"/>
      <c r="B547" s="64" t="s">
        <v>795</v>
      </c>
      <c r="C547" s="65"/>
      <c r="D547" s="65"/>
      <c r="E547" s="65"/>
      <c r="F547" s="65"/>
      <c r="G547" s="65"/>
      <c r="H547" s="65"/>
      <c r="I547" s="65"/>
      <c r="J547" s="66"/>
      <c r="K547" s="26">
        <v>4991912.41</v>
      </c>
      <c r="L547" s="27"/>
      <c r="AK547" s="8"/>
      <c r="AL547" s="9"/>
      <c r="AM547" s="4"/>
      <c r="AN547" s="4"/>
      <c r="AO547" s="18"/>
      <c r="AP547" s="28"/>
      <c r="AQ547" s="4"/>
      <c r="AR547" s="28" t="s">
        <v>795</v>
      </c>
    </row>
    <row r="548" spans="1:44" x14ac:dyDescent="0.25">
      <c r="A548" s="34" t="s">
        <v>1039</v>
      </c>
      <c r="B548" s="34"/>
      <c r="C548" s="34"/>
      <c r="D548" s="34"/>
      <c r="E548" s="34"/>
      <c r="F548" s="34"/>
      <c r="G548" s="34"/>
      <c r="H548" s="34"/>
      <c r="I548" s="34"/>
      <c r="J548" s="34"/>
      <c r="K548" s="34"/>
      <c r="L548" s="34"/>
      <c r="AK548" s="8" t="s">
        <v>1039</v>
      </c>
      <c r="AL548" s="9"/>
      <c r="AM548" s="4"/>
      <c r="AN548" s="4"/>
      <c r="AO548" s="18"/>
      <c r="AP548" s="28"/>
      <c r="AQ548" s="4"/>
      <c r="AR548" s="28"/>
    </row>
    <row r="549" spans="1:44" x14ac:dyDescent="0.25">
      <c r="A549" s="35" t="s">
        <v>1040</v>
      </c>
      <c r="B549" s="35"/>
      <c r="C549" s="35"/>
      <c r="D549" s="35"/>
      <c r="E549" s="35"/>
      <c r="F549" s="35"/>
      <c r="G549" s="35"/>
      <c r="H549" s="35"/>
      <c r="I549" s="35"/>
      <c r="J549" s="35"/>
      <c r="K549" s="35"/>
      <c r="L549" s="35"/>
      <c r="AK549" s="8"/>
      <c r="AL549" s="9" t="s">
        <v>1040</v>
      </c>
      <c r="AM549" s="4"/>
      <c r="AN549" s="4"/>
      <c r="AO549" s="18"/>
      <c r="AP549" s="28"/>
      <c r="AQ549" s="4"/>
      <c r="AR549" s="28"/>
    </row>
    <row r="550" spans="1:44" ht="26.25" x14ac:dyDescent="0.25">
      <c r="A550" s="10" t="s">
        <v>1041</v>
      </c>
      <c r="B550" s="36" t="s">
        <v>1042</v>
      </c>
      <c r="C550" s="37"/>
      <c r="D550" s="38"/>
      <c r="E550" s="39" t="s">
        <v>1043</v>
      </c>
      <c r="F550" s="39"/>
      <c r="G550" s="39"/>
      <c r="H550" s="11" t="s">
        <v>33</v>
      </c>
      <c r="I550" s="19">
        <v>4.37</v>
      </c>
      <c r="J550" s="13">
        <v>94762.86</v>
      </c>
      <c r="K550" s="13">
        <v>414113.7</v>
      </c>
      <c r="L550" s="14"/>
      <c r="AK550" s="8"/>
      <c r="AL550" s="9"/>
      <c r="AM550" s="4" t="s">
        <v>1042</v>
      </c>
      <c r="AN550" s="4" t="s">
        <v>1043</v>
      </c>
      <c r="AO550" s="18"/>
      <c r="AP550" s="28"/>
      <c r="AQ550" s="4"/>
      <c r="AR550" s="28"/>
    </row>
    <row r="551" spans="1:44" x14ac:dyDescent="0.25">
      <c r="A551" s="15"/>
      <c r="B551" s="40"/>
      <c r="C551" s="33"/>
      <c r="D551" s="41"/>
      <c r="E551" s="42" t="s">
        <v>1044</v>
      </c>
      <c r="F551" s="43"/>
      <c r="G551" s="44"/>
      <c r="H551" s="15"/>
      <c r="I551" s="15"/>
      <c r="J551" s="16"/>
      <c r="K551" s="16"/>
      <c r="L551" s="17"/>
      <c r="AK551" s="8"/>
      <c r="AL551" s="9"/>
      <c r="AM551" s="4"/>
      <c r="AN551" s="4"/>
      <c r="AO551" s="18" t="s">
        <v>1044</v>
      </c>
      <c r="AP551" s="28"/>
      <c r="AQ551" s="4"/>
      <c r="AR551" s="28"/>
    </row>
    <row r="552" spans="1:44" x14ac:dyDescent="0.25">
      <c r="A552" s="10" t="s">
        <v>1045</v>
      </c>
      <c r="B552" s="36" t="s">
        <v>1046</v>
      </c>
      <c r="C552" s="37"/>
      <c r="D552" s="38"/>
      <c r="E552" s="39" t="s">
        <v>1047</v>
      </c>
      <c r="F552" s="39"/>
      <c r="G552" s="39"/>
      <c r="H552" s="11" t="s">
        <v>119</v>
      </c>
      <c r="I552" s="12">
        <v>436.12599999999998</v>
      </c>
      <c r="J552" s="13">
        <v>105.99</v>
      </c>
      <c r="K552" s="13">
        <v>46224.99</v>
      </c>
      <c r="L552" s="14"/>
      <c r="AK552" s="8"/>
      <c r="AL552" s="9"/>
      <c r="AM552" s="4" t="s">
        <v>1046</v>
      </c>
      <c r="AN552" s="4" t="s">
        <v>1047</v>
      </c>
      <c r="AO552" s="18"/>
      <c r="AP552" s="28"/>
      <c r="AQ552" s="4"/>
      <c r="AR552" s="28"/>
    </row>
    <row r="553" spans="1:44" ht="26.25" x14ac:dyDescent="0.25">
      <c r="A553" s="10" t="s">
        <v>1048</v>
      </c>
      <c r="B553" s="36" t="s">
        <v>1049</v>
      </c>
      <c r="C553" s="37"/>
      <c r="D553" s="38"/>
      <c r="E553" s="39" t="s">
        <v>1050</v>
      </c>
      <c r="F553" s="39"/>
      <c r="G553" s="39"/>
      <c r="H553" s="11" t="s">
        <v>33</v>
      </c>
      <c r="I553" s="19">
        <v>1.58</v>
      </c>
      <c r="J553" s="13">
        <v>89533.01</v>
      </c>
      <c r="K553" s="13">
        <v>141462.16</v>
      </c>
      <c r="L553" s="14"/>
      <c r="AK553" s="8"/>
      <c r="AL553" s="9"/>
      <c r="AM553" s="4" t="s">
        <v>1049</v>
      </c>
      <c r="AN553" s="4" t="s">
        <v>1050</v>
      </c>
      <c r="AO553" s="18"/>
      <c r="AP553" s="28"/>
      <c r="AQ553" s="4"/>
      <c r="AR553" s="28"/>
    </row>
    <row r="554" spans="1:44" x14ac:dyDescent="0.25">
      <c r="A554" s="10" t="s">
        <v>1051</v>
      </c>
      <c r="B554" s="36" t="s">
        <v>1052</v>
      </c>
      <c r="C554" s="37"/>
      <c r="D554" s="38"/>
      <c r="E554" s="39" t="s">
        <v>1053</v>
      </c>
      <c r="F554" s="39"/>
      <c r="G554" s="39"/>
      <c r="H554" s="11" t="s">
        <v>119</v>
      </c>
      <c r="I554" s="12">
        <v>157.684</v>
      </c>
      <c r="J554" s="13">
        <v>444.39</v>
      </c>
      <c r="K554" s="13">
        <v>70073.19</v>
      </c>
      <c r="L554" s="14"/>
      <c r="AK554" s="8"/>
      <c r="AL554" s="9"/>
      <c r="AM554" s="4" t="s">
        <v>1052</v>
      </c>
      <c r="AN554" s="4" t="s">
        <v>1053</v>
      </c>
      <c r="AO554" s="18"/>
      <c r="AP554" s="28"/>
      <c r="AQ554" s="4"/>
      <c r="AR554" s="28"/>
    </row>
    <row r="555" spans="1:44" ht="26.25" x14ac:dyDescent="0.25">
      <c r="A555" s="10" t="s">
        <v>1054</v>
      </c>
      <c r="B555" s="36" t="s">
        <v>1055</v>
      </c>
      <c r="C555" s="37"/>
      <c r="D555" s="38"/>
      <c r="E555" s="39" t="s">
        <v>1056</v>
      </c>
      <c r="F555" s="39"/>
      <c r="G555" s="39"/>
      <c r="H555" s="11" t="s">
        <v>40</v>
      </c>
      <c r="I555" s="19">
        <v>0.15</v>
      </c>
      <c r="J555" s="13">
        <v>46371.199999999997</v>
      </c>
      <c r="K555" s="13">
        <v>6955.68</v>
      </c>
      <c r="L555" s="14"/>
      <c r="AK555" s="8"/>
      <c r="AL555" s="9"/>
      <c r="AM555" s="4" t="s">
        <v>1055</v>
      </c>
      <c r="AN555" s="4" t="s">
        <v>1056</v>
      </c>
      <c r="AO555" s="18"/>
      <c r="AP555" s="28"/>
      <c r="AQ555" s="4"/>
      <c r="AR555" s="28"/>
    </row>
    <row r="556" spans="1:44" x14ac:dyDescent="0.25">
      <c r="A556" s="15"/>
      <c r="B556" s="40"/>
      <c r="C556" s="33"/>
      <c r="D556" s="41"/>
      <c r="E556" s="42" t="s">
        <v>1057</v>
      </c>
      <c r="F556" s="43"/>
      <c r="G556" s="44"/>
      <c r="H556" s="15"/>
      <c r="I556" s="15"/>
      <c r="J556" s="16"/>
      <c r="K556" s="16"/>
      <c r="L556" s="17"/>
      <c r="AK556" s="8"/>
      <c r="AL556" s="9"/>
      <c r="AM556" s="4"/>
      <c r="AN556" s="4"/>
      <c r="AO556" s="18" t="s">
        <v>1057</v>
      </c>
      <c r="AP556" s="28"/>
      <c r="AQ556" s="4"/>
      <c r="AR556" s="28"/>
    </row>
    <row r="557" spans="1:44" x14ac:dyDescent="0.25">
      <c r="A557" s="10" t="s">
        <v>1058</v>
      </c>
      <c r="B557" s="36" t="s">
        <v>1059</v>
      </c>
      <c r="C557" s="37"/>
      <c r="D557" s="38"/>
      <c r="E557" s="39" t="s">
        <v>1060</v>
      </c>
      <c r="F557" s="39"/>
      <c r="G557" s="39"/>
      <c r="H557" s="11" t="s">
        <v>54</v>
      </c>
      <c r="I557" s="19">
        <v>17.25</v>
      </c>
      <c r="J557" s="13">
        <v>49.76</v>
      </c>
      <c r="K557" s="13">
        <v>858.36</v>
      </c>
      <c r="L557" s="14"/>
      <c r="AK557" s="8"/>
      <c r="AL557" s="9"/>
      <c r="AM557" s="4" t="s">
        <v>1059</v>
      </c>
      <c r="AN557" s="4" t="s">
        <v>1060</v>
      </c>
      <c r="AO557" s="18"/>
      <c r="AP557" s="28"/>
      <c r="AQ557" s="4"/>
      <c r="AR557" s="28"/>
    </row>
    <row r="558" spans="1:44" ht="26.25" x14ac:dyDescent="0.25">
      <c r="A558" s="10" t="s">
        <v>1061</v>
      </c>
      <c r="B558" s="36" t="s">
        <v>1062</v>
      </c>
      <c r="C558" s="37"/>
      <c r="D558" s="38"/>
      <c r="E558" s="39" t="s">
        <v>1063</v>
      </c>
      <c r="F558" s="39"/>
      <c r="G558" s="39"/>
      <c r="H558" s="11" t="s">
        <v>33</v>
      </c>
      <c r="I558" s="12">
        <v>6.5000000000000002E-2</v>
      </c>
      <c r="J558" s="13">
        <v>91923.23</v>
      </c>
      <c r="K558" s="13">
        <v>5975.01</v>
      </c>
      <c r="L558" s="14"/>
      <c r="AK558" s="8"/>
      <c r="AL558" s="9"/>
      <c r="AM558" s="4" t="s">
        <v>1062</v>
      </c>
      <c r="AN558" s="4" t="s">
        <v>1063</v>
      </c>
      <c r="AO558" s="18"/>
      <c r="AP558" s="28"/>
      <c r="AQ558" s="4"/>
      <c r="AR558" s="28"/>
    </row>
    <row r="559" spans="1:44" x14ac:dyDescent="0.25">
      <c r="A559" s="15"/>
      <c r="B559" s="40"/>
      <c r="C559" s="33"/>
      <c r="D559" s="41"/>
      <c r="E559" s="42" t="s">
        <v>1064</v>
      </c>
      <c r="F559" s="43"/>
      <c r="G559" s="44"/>
      <c r="H559" s="15"/>
      <c r="I559" s="15"/>
      <c r="J559" s="16"/>
      <c r="K559" s="16"/>
      <c r="L559" s="17"/>
      <c r="AK559" s="8"/>
      <c r="AL559" s="9"/>
      <c r="AM559" s="4"/>
      <c r="AN559" s="4"/>
      <c r="AO559" s="18" t="s">
        <v>1064</v>
      </c>
      <c r="AP559" s="28"/>
      <c r="AQ559" s="4"/>
      <c r="AR559" s="28"/>
    </row>
    <row r="560" spans="1:44" ht="26.25" x14ac:dyDescent="0.25">
      <c r="A560" s="10" t="s">
        <v>1065</v>
      </c>
      <c r="B560" s="36" t="s">
        <v>1066</v>
      </c>
      <c r="C560" s="37"/>
      <c r="D560" s="38"/>
      <c r="E560" s="39" t="s">
        <v>1067</v>
      </c>
      <c r="F560" s="39"/>
      <c r="G560" s="39"/>
      <c r="H560" s="11" t="s">
        <v>873</v>
      </c>
      <c r="I560" s="20">
        <v>0.64870000000000005</v>
      </c>
      <c r="J560" s="13">
        <v>45868.26</v>
      </c>
      <c r="K560" s="13">
        <v>29754.74</v>
      </c>
      <c r="L560" s="14"/>
      <c r="AK560" s="8"/>
      <c r="AL560" s="9"/>
      <c r="AM560" s="4" t="s">
        <v>1066</v>
      </c>
      <c r="AN560" s="4" t="s">
        <v>1067</v>
      </c>
      <c r="AO560" s="18"/>
      <c r="AP560" s="28"/>
      <c r="AQ560" s="4"/>
      <c r="AR560" s="28"/>
    </row>
    <row r="561" spans="1:44" x14ac:dyDescent="0.25">
      <c r="A561" s="15"/>
      <c r="B561" s="40"/>
      <c r="C561" s="33"/>
      <c r="D561" s="41"/>
      <c r="E561" s="42" t="s">
        <v>1068</v>
      </c>
      <c r="F561" s="43"/>
      <c r="G561" s="44"/>
      <c r="H561" s="15"/>
      <c r="I561" s="15"/>
      <c r="J561" s="16"/>
      <c r="K561" s="16"/>
      <c r="L561" s="17"/>
      <c r="AK561" s="8"/>
      <c r="AL561" s="9"/>
      <c r="AM561" s="4"/>
      <c r="AN561" s="4"/>
      <c r="AO561" s="18" t="s">
        <v>1068</v>
      </c>
      <c r="AP561" s="28"/>
      <c r="AQ561" s="4"/>
      <c r="AR561" s="28"/>
    </row>
    <row r="562" spans="1:44" x14ac:dyDescent="0.25">
      <c r="A562" s="10" t="s">
        <v>1069</v>
      </c>
      <c r="B562" s="36" t="s">
        <v>1070</v>
      </c>
      <c r="C562" s="37"/>
      <c r="D562" s="38"/>
      <c r="E562" s="39" t="s">
        <v>1071</v>
      </c>
      <c r="F562" s="39"/>
      <c r="G562" s="39"/>
      <c r="H562" s="11" t="s">
        <v>63</v>
      </c>
      <c r="I562" s="21">
        <v>60</v>
      </c>
      <c r="J562" s="13">
        <v>155</v>
      </c>
      <c r="K562" s="13">
        <v>9300</v>
      </c>
      <c r="L562" s="14"/>
      <c r="AK562" s="8"/>
      <c r="AL562" s="9"/>
      <c r="AM562" s="4" t="s">
        <v>1070</v>
      </c>
      <c r="AN562" s="4" t="s">
        <v>1071</v>
      </c>
      <c r="AO562" s="18"/>
      <c r="AP562" s="28"/>
      <c r="AQ562" s="4"/>
      <c r="AR562" s="28"/>
    </row>
    <row r="563" spans="1:44" x14ac:dyDescent="0.25">
      <c r="A563" s="10" t="s">
        <v>1072</v>
      </c>
      <c r="B563" s="36" t="s">
        <v>1073</v>
      </c>
      <c r="C563" s="37"/>
      <c r="D563" s="38"/>
      <c r="E563" s="39" t="s">
        <v>1074</v>
      </c>
      <c r="F563" s="39"/>
      <c r="G563" s="39"/>
      <c r="H563" s="11" t="s">
        <v>63</v>
      </c>
      <c r="I563" s="21">
        <v>8</v>
      </c>
      <c r="J563" s="13">
        <v>155.06</v>
      </c>
      <c r="K563" s="13">
        <v>1240.48</v>
      </c>
      <c r="L563" s="14"/>
      <c r="AK563" s="8"/>
      <c r="AL563" s="9"/>
      <c r="AM563" s="4" t="s">
        <v>1073</v>
      </c>
      <c r="AN563" s="4" t="s">
        <v>1074</v>
      </c>
      <c r="AO563" s="18"/>
      <c r="AP563" s="28"/>
      <c r="AQ563" s="4"/>
      <c r="AR563" s="28"/>
    </row>
    <row r="564" spans="1:44" ht="26.25" x14ac:dyDescent="0.25">
      <c r="A564" s="10" t="s">
        <v>1075</v>
      </c>
      <c r="B564" s="36" t="s">
        <v>1076</v>
      </c>
      <c r="C564" s="37"/>
      <c r="D564" s="38"/>
      <c r="E564" s="39" t="s">
        <v>1077</v>
      </c>
      <c r="F564" s="39"/>
      <c r="G564" s="39"/>
      <c r="H564" s="11" t="s">
        <v>63</v>
      </c>
      <c r="I564" s="21">
        <v>1</v>
      </c>
      <c r="J564" s="13">
        <v>154.68</v>
      </c>
      <c r="K564" s="13">
        <v>154.68</v>
      </c>
      <c r="L564" s="14"/>
      <c r="AK564" s="8"/>
      <c r="AL564" s="9"/>
      <c r="AM564" s="4" t="s">
        <v>1076</v>
      </c>
      <c r="AN564" s="4" t="s">
        <v>1077</v>
      </c>
      <c r="AO564" s="18"/>
      <c r="AP564" s="28"/>
      <c r="AQ564" s="4"/>
      <c r="AR564" s="28"/>
    </row>
    <row r="565" spans="1:44" x14ac:dyDescent="0.25">
      <c r="A565" s="10" t="s">
        <v>1078</v>
      </c>
      <c r="B565" s="36" t="s">
        <v>1079</v>
      </c>
      <c r="C565" s="37"/>
      <c r="D565" s="38"/>
      <c r="E565" s="39" t="s">
        <v>1080</v>
      </c>
      <c r="F565" s="39"/>
      <c r="G565" s="39"/>
      <c r="H565" s="11" t="s">
        <v>1081</v>
      </c>
      <c r="I565" s="24">
        <v>7.2</v>
      </c>
      <c r="J565" s="13">
        <v>43504.17</v>
      </c>
      <c r="K565" s="13">
        <v>313230.02</v>
      </c>
      <c r="L565" s="14"/>
      <c r="AK565" s="8"/>
      <c r="AL565" s="9"/>
      <c r="AM565" s="4" t="s">
        <v>1079</v>
      </c>
      <c r="AN565" s="4" t="s">
        <v>1080</v>
      </c>
      <c r="AO565" s="18"/>
      <c r="AP565" s="28"/>
      <c r="AQ565" s="4"/>
      <c r="AR565" s="28"/>
    </row>
    <row r="566" spans="1:44" x14ac:dyDescent="0.25">
      <c r="A566" s="15"/>
      <c r="B566" s="40"/>
      <c r="C566" s="33"/>
      <c r="D566" s="41"/>
      <c r="E566" s="42" t="s">
        <v>869</v>
      </c>
      <c r="F566" s="43"/>
      <c r="G566" s="44"/>
      <c r="H566" s="15"/>
      <c r="I566" s="15"/>
      <c r="J566" s="16"/>
      <c r="K566" s="16"/>
      <c r="L566" s="17"/>
      <c r="AK566" s="8"/>
      <c r="AL566" s="9"/>
      <c r="AM566" s="4"/>
      <c r="AN566" s="4"/>
      <c r="AO566" s="18" t="s">
        <v>869</v>
      </c>
      <c r="AP566" s="28"/>
      <c r="AQ566" s="4"/>
      <c r="AR566" s="28"/>
    </row>
    <row r="567" spans="1:44" x14ac:dyDescent="0.25">
      <c r="A567" s="10" t="s">
        <v>1082</v>
      </c>
      <c r="B567" s="36" t="s">
        <v>1083</v>
      </c>
      <c r="C567" s="37"/>
      <c r="D567" s="38"/>
      <c r="E567" s="39" t="s">
        <v>1084</v>
      </c>
      <c r="F567" s="39"/>
      <c r="G567" s="39"/>
      <c r="H567" s="11" t="s">
        <v>238</v>
      </c>
      <c r="I567" s="21">
        <v>72</v>
      </c>
      <c r="J567" s="13">
        <v>3441.96</v>
      </c>
      <c r="K567" s="13">
        <v>247821.12</v>
      </c>
      <c r="L567" s="14"/>
      <c r="AK567" s="8"/>
      <c r="AL567" s="9"/>
      <c r="AM567" s="4" t="s">
        <v>1083</v>
      </c>
      <c r="AN567" s="4" t="s">
        <v>1084</v>
      </c>
      <c r="AO567" s="18"/>
      <c r="AP567" s="28"/>
      <c r="AQ567" s="4"/>
      <c r="AR567" s="28"/>
    </row>
    <row r="568" spans="1:44" ht="26.25" x14ac:dyDescent="0.25">
      <c r="A568" s="10" t="s">
        <v>1085</v>
      </c>
      <c r="B568" s="36" t="s">
        <v>1086</v>
      </c>
      <c r="C568" s="37"/>
      <c r="D568" s="38"/>
      <c r="E568" s="39" t="s">
        <v>1087</v>
      </c>
      <c r="F568" s="39"/>
      <c r="G568" s="39"/>
      <c r="H568" s="11" t="s">
        <v>238</v>
      </c>
      <c r="I568" s="21">
        <v>70</v>
      </c>
      <c r="J568" s="13">
        <v>1860.67</v>
      </c>
      <c r="K568" s="13">
        <v>130246.9</v>
      </c>
      <c r="L568" s="14"/>
      <c r="AK568" s="8"/>
      <c r="AL568" s="9"/>
      <c r="AM568" s="4" t="s">
        <v>1086</v>
      </c>
      <c r="AN568" s="4" t="s">
        <v>1087</v>
      </c>
      <c r="AO568" s="18"/>
      <c r="AP568" s="28"/>
      <c r="AQ568" s="4"/>
      <c r="AR568" s="28"/>
    </row>
    <row r="569" spans="1:44" ht="26.25" x14ac:dyDescent="0.25">
      <c r="A569" s="10" t="s">
        <v>1088</v>
      </c>
      <c r="B569" s="36" t="s">
        <v>1089</v>
      </c>
      <c r="C569" s="37"/>
      <c r="D569" s="38"/>
      <c r="E569" s="39" t="s">
        <v>1090</v>
      </c>
      <c r="F569" s="39"/>
      <c r="G569" s="39"/>
      <c r="H569" s="11" t="s">
        <v>238</v>
      </c>
      <c r="I569" s="21">
        <v>2</v>
      </c>
      <c r="J569" s="13">
        <v>1860.75</v>
      </c>
      <c r="K569" s="13">
        <v>3721.5</v>
      </c>
      <c r="L569" s="14"/>
      <c r="AK569" s="8"/>
      <c r="AL569" s="9"/>
      <c r="AM569" s="4" t="s">
        <v>1089</v>
      </c>
      <c r="AN569" s="4" t="s">
        <v>1090</v>
      </c>
      <c r="AO569" s="18"/>
      <c r="AP569" s="28"/>
      <c r="AQ569" s="4"/>
      <c r="AR569" s="28"/>
    </row>
    <row r="570" spans="1:44" ht="39" x14ac:dyDescent="0.25">
      <c r="A570" s="10" t="s">
        <v>1091</v>
      </c>
      <c r="B570" s="36" t="s">
        <v>1092</v>
      </c>
      <c r="C570" s="37"/>
      <c r="D570" s="38"/>
      <c r="E570" s="39" t="s">
        <v>1093</v>
      </c>
      <c r="F570" s="39"/>
      <c r="G570" s="39"/>
      <c r="H570" s="11" t="s">
        <v>63</v>
      </c>
      <c r="I570" s="21">
        <v>2</v>
      </c>
      <c r="J570" s="13">
        <v>34973.53</v>
      </c>
      <c r="K570" s="13">
        <v>69947.06</v>
      </c>
      <c r="L570" s="14"/>
      <c r="AK570" s="8"/>
      <c r="AL570" s="9"/>
      <c r="AM570" s="4" t="s">
        <v>1092</v>
      </c>
      <c r="AN570" s="4" t="s">
        <v>1093</v>
      </c>
      <c r="AO570" s="18"/>
      <c r="AP570" s="28"/>
      <c r="AQ570" s="4"/>
      <c r="AR570" s="28"/>
    </row>
    <row r="571" spans="1:44" x14ac:dyDescent="0.25">
      <c r="A571" s="10" t="s">
        <v>1094</v>
      </c>
      <c r="B571" s="36" t="s">
        <v>1095</v>
      </c>
      <c r="C571" s="37"/>
      <c r="D571" s="38"/>
      <c r="E571" s="39" t="s">
        <v>1096</v>
      </c>
      <c r="F571" s="39"/>
      <c r="G571" s="39"/>
      <c r="H571" s="11" t="s">
        <v>63</v>
      </c>
      <c r="I571" s="21">
        <v>72</v>
      </c>
      <c r="J571" s="13">
        <v>37.58</v>
      </c>
      <c r="K571" s="13">
        <v>2705.76</v>
      </c>
      <c r="L571" s="14"/>
      <c r="AK571" s="8"/>
      <c r="AL571" s="9"/>
      <c r="AM571" s="4" t="s">
        <v>1095</v>
      </c>
      <c r="AN571" s="4" t="s">
        <v>1096</v>
      </c>
      <c r="AO571" s="18"/>
      <c r="AP571" s="28"/>
      <c r="AQ571" s="4"/>
      <c r="AR571" s="28"/>
    </row>
    <row r="572" spans="1:44" x14ac:dyDescent="0.25">
      <c r="A572" s="10" t="s">
        <v>1097</v>
      </c>
      <c r="B572" s="36" t="s">
        <v>1098</v>
      </c>
      <c r="C572" s="37"/>
      <c r="D572" s="38"/>
      <c r="E572" s="39" t="s">
        <v>1099</v>
      </c>
      <c r="F572" s="39"/>
      <c r="G572" s="39"/>
      <c r="H572" s="11" t="s">
        <v>1081</v>
      </c>
      <c r="I572" s="24">
        <v>7.3</v>
      </c>
      <c r="J572" s="13">
        <v>36089.93</v>
      </c>
      <c r="K572" s="13">
        <v>263456.49</v>
      </c>
      <c r="L572" s="14"/>
      <c r="AK572" s="8"/>
      <c r="AL572" s="9"/>
      <c r="AM572" s="4" t="s">
        <v>1098</v>
      </c>
      <c r="AN572" s="4" t="s">
        <v>1099</v>
      </c>
      <c r="AO572" s="18"/>
      <c r="AP572" s="28"/>
      <c r="AQ572" s="4"/>
      <c r="AR572" s="28"/>
    </row>
    <row r="573" spans="1:44" x14ac:dyDescent="0.25">
      <c r="A573" s="15"/>
      <c r="B573" s="40"/>
      <c r="C573" s="33"/>
      <c r="D573" s="41"/>
      <c r="E573" s="42" t="s">
        <v>1100</v>
      </c>
      <c r="F573" s="43"/>
      <c r="G573" s="44"/>
      <c r="H573" s="15"/>
      <c r="I573" s="15"/>
      <c r="J573" s="16"/>
      <c r="K573" s="16"/>
      <c r="L573" s="17"/>
      <c r="AK573" s="8"/>
      <c r="AL573" s="9"/>
      <c r="AM573" s="4"/>
      <c r="AN573" s="4"/>
      <c r="AO573" s="18" t="s">
        <v>1100</v>
      </c>
      <c r="AP573" s="28"/>
      <c r="AQ573" s="4"/>
      <c r="AR573" s="28"/>
    </row>
    <row r="574" spans="1:44" ht="51.75" x14ac:dyDescent="0.25">
      <c r="A574" s="10" t="s">
        <v>1101</v>
      </c>
      <c r="B574" s="36" t="s">
        <v>1102</v>
      </c>
      <c r="C574" s="37"/>
      <c r="D574" s="38"/>
      <c r="E574" s="39" t="s">
        <v>1103</v>
      </c>
      <c r="F574" s="39"/>
      <c r="G574" s="39"/>
      <c r="H574" s="11" t="s">
        <v>238</v>
      </c>
      <c r="I574" s="21">
        <v>73</v>
      </c>
      <c r="J574" s="13">
        <v>2369.17</v>
      </c>
      <c r="K574" s="13">
        <v>172949.41</v>
      </c>
      <c r="L574" s="14"/>
      <c r="AK574" s="8"/>
      <c r="AL574" s="9"/>
      <c r="AM574" s="4" t="s">
        <v>1102</v>
      </c>
      <c r="AN574" s="4" t="s">
        <v>1103</v>
      </c>
      <c r="AO574" s="18"/>
      <c r="AP574" s="28"/>
      <c r="AQ574" s="4"/>
      <c r="AR574" s="28"/>
    </row>
    <row r="575" spans="1:44" x14ac:dyDescent="0.25">
      <c r="A575" s="10" t="s">
        <v>1104</v>
      </c>
      <c r="B575" s="36" t="s">
        <v>1105</v>
      </c>
      <c r="C575" s="37"/>
      <c r="D575" s="38"/>
      <c r="E575" s="39" t="s">
        <v>1106</v>
      </c>
      <c r="F575" s="39"/>
      <c r="G575" s="39"/>
      <c r="H575" s="11" t="s">
        <v>1081</v>
      </c>
      <c r="I575" s="24">
        <v>7.2</v>
      </c>
      <c r="J575" s="13">
        <v>38620.480000000003</v>
      </c>
      <c r="K575" s="13">
        <v>278067.46000000002</v>
      </c>
      <c r="L575" s="14"/>
      <c r="AK575" s="8"/>
      <c r="AL575" s="9"/>
      <c r="AM575" s="4" t="s">
        <v>1105</v>
      </c>
      <c r="AN575" s="4" t="s">
        <v>1106</v>
      </c>
      <c r="AO575" s="18"/>
      <c r="AP575" s="28"/>
      <c r="AQ575" s="4"/>
      <c r="AR575" s="28"/>
    </row>
    <row r="576" spans="1:44" x14ac:dyDescent="0.25">
      <c r="A576" s="15"/>
      <c r="B576" s="40"/>
      <c r="C576" s="33"/>
      <c r="D576" s="41"/>
      <c r="E576" s="42" t="s">
        <v>1107</v>
      </c>
      <c r="F576" s="43"/>
      <c r="G576" s="44"/>
      <c r="H576" s="15"/>
      <c r="I576" s="15"/>
      <c r="J576" s="16"/>
      <c r="K576" s="16"/>
      <c r="L576" s="17"/>
      <c r="AK576" s="8"/>
      <c r="AL576" s="9"/>
      <c r="AM576" s="4"/>
      <c r="AN576" s="4"/>
      <c r="AO576" s="18" t="s">
        <v>1107</v>
      </c>
      <c r="AP576" s="28"/>
      <c r="AQ576" s="4"/>
      <c r="AR576" s="28"/>
    </row>
    <row r="577" spans="1:44" ht="51.75" x14ac:dyDescent="0.25">
      <c r="A577" s="10" t="s">
        <v>1108</v>
      </c>
      <c r="B577" s="36" t="s">
        <v>1109</v>
      </c>
      <c r="C577" s="37"/>
      <c r="D577" s="38"/>
      <c r="E577" s="39" t="s">
        <v>1110</v>
      </c>
      <c r="F577" s="39"/>
      <c r="G577" s="39"/>
      <c r="H577" s="11" t="s">
        <v>238</v>
      </c>
      <c r="I577" s="21">
        <v>36</v>
      </c>
      <c r="J577" s="13">
        <v>7691.01</v>
      </c>
      <c r="K577" s="13">
        <v>276876.36</v>
      </c>
      <c r="L577" s="14"/>
      <c r="AK577" s="8"/>
      <c r="AL577" s="9"/>
      <c r="AM577" s="4" t="s">
        <v>1109</v>
      </c>
      <c r="AN577" s="4" t="s">
        <v>1110</v>
      </c>
      <c r="AO577" s="18"/>
      <c r="AP577" s="28"/>
      <c r="AQ577" s="4"/>
      <c r="AR577" s="28"/>
    </row>
    <row r="578" spans="1:44" x14ac:dyDescent="0.25">
      <c r="A578" s="10" t="s">
        <v>1111</v>
      </c>
      <c r="B578" s="36" t="s">
        <v>1112</v>
      </c>
      <c r="C578" s="37"/>
      <c r="D578" s="38"/>
      <c r="E578" s="39" t="s">
        <v>1113</v>
      </c>
      <c r="F578" s="39"/>
      <c r="G578" s="39"/>
      <c r="H578" s="11" t="s">
        <v>63</v>
      </c>
      <c r="I578" s="21">
        <v>36</v>
      </c>
      <c r="J578" s="13">
        <v>5975.63</v>
      </c>
      <c r="K578" s="13">
        <v>215122.68</v>
      </c>
      <c r="L578" s="14"/>
      <c r="AK578" s="8"/>
      <c r="AL578" s="9"/>
      <c r="AM578" s="4" t="s">
        <v>1112</v>
      </c>
      <c r="AN578" s="4" t="s">
        <v>1113</v>
      </c>
      <c r="AO578" s="18"/>
      <c r="AP578" s="28"/>
      <c r="AQ578" s="4"/>
      <c r="AR578" s="28"/>
    </row>
    <row r="579" spans="1:44" x14ac:dyDescent="0.25">
      <c r="A579" s="10" t="s">
        <v>1114</v>
      </c>
      <c r="B579" s="36" t="s">
        <v>1115</v>
      </c>
      <c r="C579" s="37"/>
      <c r="D579" s="38"/>
      <c r="E579" s="39" t="s">
        <v>1116</v>
      </c>
      <c r="F579" s="39"/>
      <c r="G579" s="39"/>
      <c r="H579" s="11" t="s">
        <v>1081</v>
      </c>
      <c r="I579" s="24">
        <v>0.1</v>
      </c>
      <c r="J579" s="13">
        <v>20341.3</v>
      </c>
      <c r="K579" s="13">
        <v>2034.13</v>
      </c>
      <c r="L579" s="14"/>
      <c r="AK579" s="8"/>
      <c r="AL579" s="9"/>
      <c r="AM579" s="4" t="s">
        <v>1115</v>
      </c>
      <c r="AN579" s="4" t="s">
        <v>1116</v>
      </c>
      <c r="AO579" s="18"/>
      <c r="AP579" s="28"/>
      <c r="AQ579" s="4"/>
      <c r="AR579" s="28"/>
    </row>
    <row r="580" spans="1:44" x14ac:dyDescent="0.25">
      <c r="A580" s="15"/>
      <c r="B580" s="40"/>
      <c r="C580" s="33"/>
      <c r="D580" s="41"/>
      <c r="E580" s="42" t="s">
        <v>809</v>
      </c>
      <c r="F580" s="43"/>
      <c r="G580" s="44"/>
      <c r="H580" s="15"/>
      <c r="I580" s="15"/>
      <c r="J580" s="16"/>
      <c r="K580" s="16"/>
      <c r="L580" s="17"/>
      <c r="AK580" s="8"/>
      <c r="AL580" s="9"/>
      <c r="AM580" s="4"/>
      <c r="AN580" s="4"/>
      <c r="AO580" s="18" t="s">
        <v>809</v>
      </c>
      <c r="AP580" s="28"/>
      <c r="AQ580" s="4"/>
      <c r="AR580" s="28"/>
    </row>
    <row r="581" spans="1:44" ht="26.25" x14ac:dyDescent="0.25">
      <c r="A581" s="10" t="s">
        <v>1117</v>
      </c>
      <c r="B581" s="36" t="s">
        <v>1118</v>
      </c>
      <c r="C581" s="37"/>
      <c r="D581" s="38"/>
      <c r="E581" s="39" t="s">
        <v>1119</v>
      </c>
      <c r="F581" s="39"/>
      <c r="G581" s="39"/>
      <c r="H581" s="11" t="s">
        <v>63</v>
      </c>
      <c r="I581" s="21">
        <v>1</v>
      </c>
      <c r="J581" s="13">
        <v>7966.68</v>
      </c>
      <c r="K581" s="13">
        <v>7966.68</v>
      </c>
      <c r="L581" s="14"/>
      <c r="AK581" s="8"/>
      <c r="AL581" s="9"/>
      <c r="AM581" s="4" t="s">
        <v>1118</v>
      </c>
      <c r="AN581" s="4" t="s">
        <v>1119</v>
      </c>
      <c r="AO581" s="18"/>
      <c r="AP581" s="28"/>
      <c r="AQ581" s="4"/>
      <c r="AR581" s="28"/>
    </row>
    <row r="582" spans="1:44" x14ac:dyDescent="0.25">
      <c r="A582" s="10" t="s">
        <v>1120</v>
      </c>
      <c r="B582" s="36" t="s">
        <v>1121</v>
      </c>
      <c r="C582" s="37"/>
      <c r="D582" s="38"/>
      <c r="E582" s="39" t="s">
        <v>1122</v>
      </c>
      <c r="F582" s="39"/>
      <c r="G582" s="39"/>
      <c r="H582" s="11" t="s">
        <v>63</v>
      </c>
      <c r="I582" s="21">
        <v>1</v>
      </c>
      <c r="J582" s="13">
        <v>117.28</v>
      </c>
      <c r="K582" s="13">
        <v>117.28</v>
      </c>
      <c r="L582" s="14"/>
      <c r="AK582" s="8"/>
      <c r="AL582" s="9"/>
      <c r="AM582" s="4" t="s">
        <v>1121</v>
      </c>
      <c r="AN582" s="4" t="s">
        <v>1122</v>
      </c>
      <c r="AO582" s="18"/>
      <c r="AP582" s="28"/>
      <c r="AQ582" s="4"/>
      <c r="AR582" s="28"/>
    </row>
    <row r="583" spans="1:44" x14ac:dyDescent="0.25">
      <c r="A583" s="10" t="s">
        <v>1123</v>
      </c>
      <c r="B583" s="36" t="s">
        <v>1124</v>
      </c>
      <c r="C583" s="37"/>
      <c r="D583" s="38"/>
      <c r="E583" s="39" t="s">
        <v>1125</v>
      </c>
      <c r="F583" s="39"/>
      <c r="G583" s="39"/>
      <c r="H583" s="11" t="s">
        <v>1081</v>
      </c>
      <c r="I583" s="24">
        <v>7.2</v>
      </c>
      <c r="J583" s="13">
        <v>28994.78</v>
      </c>
      <c r="K583" s="13">
        <v>208762.42</v>
      </c>
      <c r="L583" s="14"/>
      <c r="AK583" s="8"/>
      <c r="AL583" s="9"/>
      <c r="AM583" s="4" t="s">
        <v>1124</v>
      </c>
      <c r="AN583" s="4" t="s">
        <v>1125</v>
      </c>
      <c r="AO583" s="18"/>
      <c r="AP583" s="28"/>
      <c r="AQ583" s="4"/>
      <c r="AR583" s="28"/>
    </row>
    <row r="584" spans="1:44" x14ac:dyDescent="0.25">
      <c r="A584" s="15"/>
      <c r="B584" s="40"/>
      <c r="C584" s="33"/>
      <c r="D584" s="41"/>
      <c r="E584" s="42" t="s">
        <v>869</v>
      </c>
      <c r="F584" s="43"/>
      <c r="G584" s="44"/>
      <c r="H584" s="15"/>
      <c r="I584" s="15"/>
      <c r="J584" s="16"/>
      <c r="K584" s="16"/>
      <c r="L584" s="17"/>
      <c r="AK584" s="8"/>
      <c r="AL584" s="9"/>
      <c r="AM584" s="4"/>
      <c r="AN584" s="4"/>
      <c r="AO584" s="18" t="s">
        <v>869</v>
      </c>
      <c r="AP584" s="28"/>
      <c r="AQ584" s="4"/>
      <c r="AR584" s="28"/>
    </row>
    <row r="585" spans="1:44" ht="26.25" x14ac:dyDescent="0.25">
      <c r="A585" s="10" t="s">
        <v>1126</v>
      </c>
      <c r="B585" s="36" t="s">
        <v>1127</v>
      </c>
      <c r="C585" s="37"/>
      <c r="D585" s="38"/>
      <c r="E585" s="39" t="s">
        <v>1128</v>
      </c>
      <c r="F585" s="39"/>
      <c r="G585" s="39"/>
      <c r="H585" s="11" t="s">
        <v>238</v>
      </c>
      <c r="I585" s="21">
        <v>72</v>
      </c>
      <c r="J585" s="13">
        <v>1612.74</v>
      </c>
      <c r="K585" s="13">
        <v>116117.28</v>
      </c>
      <c r="L585" s="14"/>
      <c r="AK585" s="8"/>
      <c r="AL585" s="9"/>
      <c r="AM585" s="4" t="s">
        <v>1127</v>
      </c>
      <c r="AN585" s="4" t="s">
        <v>1128</v>
      </c>
      <c r="AO585" s="18"/>
      <c r="AP585" s="28"/>
      <c r="AQ585" s="4"/>
      <c r="AR585" s="28"/>
    </row>
    <row r="586" spans="1:44" ht="26.25" x14ac:dyDescent="0.25">
      <c r="A586" s="10" t="s">
        <v>1129</v>
      </c>
      <c r="B586" s="36" t="s">
        <v>1130</v>
      </c>
      <c r="C586" s="37"/>
      <c r="D586" s="38"/>
      <c r="E586" s="39" t="s">
        <v>1131</v>
      </c>
      <c r="F586" s="39"/>
      <c r="G586" s="39"/>
      <c r="H586" s="11" t="s">
        <v>238</v>
      </c>
      <c r="I586" s="21">
        <v>72</v>
      </c>
      <c r="J586" s="13">
        <v>213.92</v>
      </c>
      <c r="K586" s="13">
        <v>15402.24</v>
      </c>
      <c r="L586" s="14"/>
      <c r="AK586" s="8"/>
      <c r="AL586" s="9"/>
      <c r="AM586" s="4" t="s">
        <v>1130</v>
      </c>
      <c r="AN586" s="4" t="s">
        <v>1131</v>
      </c>
      <c r="AO586" s="18"/>
      <c r="AP586" s="28"/>
      <c r="AQ586" s="4"/>
      <c r="AR586" s="28"/>
    </row>
    <row r="587" spans="1:44" x14ac:dyDescent="0.25">
      <c r="A587" s="10" t="s">
        <v>1132</v>
      </c>
      <c r="B587" s="36" t="s">
        <v>1133</v>
      </c>
      <c r="C587" s="37"/>
      <c r="D587" s="38"/>
      <c r="E587" s="39" t="s">
        <v>1134</v>
      </c>
      <c r="F587" s="39"/>
      <c r="G587" s="39"/>
      <c r="H587" s="11" t="s">
        <v>63</v>
      </c>
      <c r="I587" s="21">
        <v>8</v>
      </c>
      <c r="J587" s="13">
        <v>1595.23</v>
      </c>
      <c r="K587" s="13">
        <v>12761.84</v>
      </c>
      <c r="L587" s="14"/>
      <c r="AK587" s="8"/>
      <c r="AL587" s="9"/>
      <c r="AM587" s="4" t="s">
        <v>1133</v>
      </c>
      <c r="AN587" s="4" t="s">
        <v>1134</v>
      </c>
      <c r="AO587" s="18"/>
      <c r="AP587" s="28"/>
      <c r="AQ587" s="4"/>
      <c r="AR587" s="28"/>
    </row>
    <row r="588" spans="1:44" x14ac:dyDescent="0.25">
      <c r="A588" s="10" t="s">
        <v>1135</v>
      </c>
      <c r="B588" s="36" t="s">
        <v>1136</v>
      </c>
      <c r="C588" s="37"/>
      <c r="D588" s="38"/>
      <c r="E588" s="39" t="s">
        <v>1137</v>
      </c>
      <c r="F588" s="39"/>
      <c r="G588" s="39"/>
      <c r="H588" s="11" t="s">
        <v>63</v>
      </c>
      <c r="I588" s="21">
        <v>142</v>
      </c>
      <c r="J588" s="13">
        <v>447.15</v>
      </c>
      <c r="K588" s="13">
        <v>63495.3</v>
      </c>
      <c r="L588" s="14"/>
      <c r="AK588" s="8"/>
      <c r="AL588" s="9"/>
      <c r="AM588" s="4" t="s">
        <v>1136</v>
      </c>
      <c r="AN588" s="4" t="s">
        <v>1137</v>
      </c>
      <c r="AO588" s="18"/>
      <c r="AP588" s="28"/>
      <c r="AQ588" s="4"/>
      <c r="AR588" s="28"/>
    </row>
    <row r="589" spans="1:44" x14ac:dyDescent="0.25">
      <c r="A589" s="10" t="s">
        <v>1138</v>
      </c>
      <c r="B589" s="36" t="s">
        <v>1139</v>
      </c>
      <c r="C589" s="37"/>
      <c r="D589" s="38"/>
      <c r="E589" s="39" t="s">
        <v>1140</v>
      </c>
      <c r="F589" s="39"/>
      <c r="G589" s="39"/>
      <c r="H589" s="11" t="s">
        <v>63</v>
      </c>
      <c r="I589" s="21">
        <v>3</v>
      </c>
      <c r="J589" s="13">
        <v>521.67999999999995</v>
      </c>
      <c r="K589" s="13">
        <v>1565.04</v>
      </c>
      <c r="L589" s="14"/>
      <c r="AK589" s="8"/>
      <c r="AL589" s="9"/>
      <c r="AM589" s="4" t="s">
        <v>1139</v>
      </c>
      <c r="AN589" s="4" t="s">
        <v>1140</v>
      </c>
      <c r="AO589" s="18"/>
      <c r="AP589" s="28"/>
      <c r="AQ589" s="4"/>
      <c r="AR589" s="28"/>
    </row>
    <row r="590" spans="1:44" x14ac:dyDescent="0.25">
      <c r="A590" s="35" t="s">
        <v>1141</v>
      </c>
      <c r="B590" s="35"/>
      <c r="C590" s="35"/>
      <c r="D590" s="35"/>
      <c r="E590" s="35"/>
      <c r="F590" s="35"/>
      <c r="G590" s="35"/>
      <c r="H590" s="35"/>
      <c r="I590" s="35"/>
      <c r="J590" s="35"/>
      <c r="K590" s="35"/>
      <c r="L590" s="35"/>
      <c r="AK590" s="8"/>
      <c r="AL590" s="9" t="s">
        <v>1141</v>
      </c>
      <c r="AM590" s="4"/>
      <c r="AN590" s="4"/>
      <c r="AO590" s="18"/>
      <c r="AP590" s="28"/>
      <c r="AQ590" s="4"/>
      <c r="AR590" s="28"/>
    </row>
    <row r="591" spans="1:44" ht="26.25" x14ac:dyDescent="0.25">
      <c r="A591" s="10" t="s">
        <v>1142</v>
      </c>
      <c r="B591" s="36" t="s">
        <v>1143</v>
      </c>
      <c r="C591" s="37"/>
      <c r="D591" s="38"/>
      <c r="E591" s="39" t="s">
        <v>987</v>
      </c>
      <c r="F591" s="39"/>
      <c r="G591" s="39"/>
      <c r="H591" s="11" t="s">
        <v>763</v>
      </c>
      <c r="I591" s="21">
        <v>68</v>
      </c>
      <c r="J591" s="13">
        <v>382.2</v>
      </c>
      <c r="K591" s="13">
        <v>25989.599999999999</v>
      </c>
      <c r="L591" s="14"/>
      <c r="AK591" s="8"/>
      <c r="AL591" s="9"/>
      <c r="AM591" s="4" t="s">
        <v>1143</v>
      </c>
      <c r="AN591" s="4" t="s">
        <v>987</v>
      </c>
      <c r="AO591" s="18"/>
      <c r="AP591" s="28"/>
      <c r="AQ591" s="4"/>
      <c r="AR591" s="28"/>
    </row>
    <row r="592" spans="1:44" x14ac:dyDescent="0.25">
      <c r="A592" s="15"/>
      <c r="B592" s="40"/>
      <c r="C592" s="33"/>
      <c r="D592" s="41"/>
      <c r="E592" s="42" t="s">
        <v>1144</v>
      </c>
      <c r="F592" s="43"/>
      <c r="G592" s="44"/>
      <c r="H592" s="15"/>
      <c r="I592" s="15"/>
      <c r="J592" s="16"/>
      <c r="K592" s="16"/>
      <c r="L592" s="17"/>
      <c r="AK592" s="8"/>
      <c r="AL592" s="9"/>
      <c r="AM592" s="4"/>
      <c r="AN592" s="4"/>
      <c r="AO592" s="18" t="s">
        <v>1144</v>
      </c>
      <c r="AP592" s="28"/>
      <c r="AQ592" s="4"/>
      <c r="AR592" s="28"/>
    </row>
    <row r="593" spans="1:44" ht="26.25" x14ac:dyDescent="0.25">
      <c r="A593" s="10" t="s">
        <v>1145</v>
      </c>
      <c r="B593" s="36" t="s">
        <v>1146</v>
      </c>
      <c r="C593" s="37"/>
      <c r="D593" s="38"/>
      <c r="E593" s="39" t="s">
        <v>1147</v>
      </c>
      <c r="F593" s="39"/>
      <c r="G593" s="39"/>
      <c r="H593" s="11" t="s">
        <v>763</v>
      </c>
      <c r="I593" s="21">
        <v>33</v>
      </c>
      <c r="J593" s="13">
        <v>996.51</v>
      </c>
      <c r="K593" s="13">
        <v>32884.83</v>
      </c>
      <c r="L593" s="14"/>
      <c r="AK593" s="8"/>
      <c r="AL593" s="9"/>
      <c r="AM593" s="4" t="s">
        <v>1146</v>
      </c>
      <c r="AN593" s="4" t="s">
        <v>1147</v>
      </c>
      <c r="AO593" s="18"/>
      <c r="AP593" s="28"/>
      <c r="AQ593" s="4"/>
      <c r="AR593" s="28"/>
    </row>
    <row r="594" spans="1:44" x14ac:dyDescent="0.25">
      <c r="A594" s="15"/>
      <c r="B594" s="40"/>
      <c r="C594" s="33"/>
      <c r="D594" s="41"/>
      <c r="E594" s="42" t="s">
        <v>1148</v>
      </c>
      <c r="F594" s="43"/>
      <c r="G594" s="44"/>
      <c r="H594" s="15"/>
      <c r="I594" s="15"/>
      <c r="J594" s="16"/>
      <c r="K594" s="16"/>
      <c r="L594" s="17"/>
      <c r="AK594" s="8"/>
      <c r="AL594" s="9"/>
      <c r="AM594" s="4"/>
      <c r="AN594" s="4"/>
      <c r="AO594" s="18" t="s">
        <v>1148</v>
      </c>
      <c r="AP594" s="28"/>
      <c r="AQ594" s="4"/>
      <c r="AR594" s="28"/>
    </row>
    <row r="595" spans="1:44" x14ac:dyDescent="0.25">
      <c r="A595" s="10" t="s">
        <v>1149</v>
      </c>
      <c r="B595" s="36" t="s">
        <v>1150</v>
      </c>
      <c r="C595" s="37"/>
      <c r="D595" s="38"/>
      <c r="E595" s="39" t="s">
        <v>1151</v>
      </c>
      <c r="F595" s="39"/>
      <c r="G595" s="39"/>
      <c r="H595" s="11" t="s">
        <v>63</v>
      </c>
      <c r="I595" s="21">
        <v>680</v>
      </c>
      <c r="J595" s="13">
        <v>117.22</v>
      </c>
      <c r="K595" s="13">
        <v>79709.600000000006</v>
      </c>
      <c r="L595" s="14"/>
      <c r="AK595" s="8"/>
      <c r="AL595" s="9"/>
      <c r="AM595" s="4" t="s">
        <v>1150</v>
      </c>
      <c r="AN595" s="4" t="s">
        <v>1151</v>
      </c>
      <c r="AO595" s="18"/>
      <c r="AP595" s="28"/>
      <c r="AQ595" s="4"/>
      <c r="AR595" s="28"/>
    </row>
    <row r="596" spans="1:44" x14ac:dyDescent="0.25">
      <c r="A596" s="10" t="s">
        <v>1152</v>
      </c>
      <c r="B596" s="36" t="s">
        <v>1153</v>
      </c>
      <c r="C596" s="37"/>
      <c r="D596" s="38"/>
      <c r="E596" s="39" t="s">
        <v>1154</v>
      </c>
      <c r="F596" s="39"/>
      <c r="G596" s="39"/>
      <c r="H596" s="11" t="s">
        <v>63</v>
      </c>
      <c r="I596" s="21">
        <v>330</v>
      </c>
      <c r="J596" s="13">
        <v>147.55000000000001</v>
      </c>
      <c r="K596" s="13">
        <v>48691.5</v>
      </c>
      <c r="L596" s="14"/>
      <c r="AK596" s="8"/>
      <c r="AL596" s="9"/>
      <c r="AM596" s="4" t="s">
        <v>1153</v>
      </c>
      <c r="AN596" s="4" t="s">
        <v>1154</v>
      </c>
      <c r="AO596" s="18"/>
      <c r="AP596" s="28"/>
      <c r="AQ596" s="4"/>
      <c r="AR596" s="28"/>
    </row>
    <row r="597" spans="1:44" x14ac:dyDescent="0.25">
      <c r="A597" s="10" t="s">
        <v>1155</v>
      </c>
      <c r="B597" s="36" t="s">
        <v>1156</v>
      </c>
      <c r="C597" s="37"/>
      <c r="D597" s="38"/>
      <c r="E597" s="39" t="s">
        <v>1157</v>
      </c>
      <c r="F597" s="39"/>
      <c r="G597" s="39"/>
      <c r="H597" s="11" t="s">
        <v>342</v>
      </c>
      <c r="I597" s="24">
        <v>6.8</v>
      </c>
      <c r="J597" s="13">
        <v>398.3</v>
      </c>
      <c r="K597" s="13">
        <v>2708.44</v>
      </c>
      <c r="L597" s="14"/>
      <c r="AK597" s="8"/>
      <c r="AL597" s="9"/>
      <c r="AM597" s="4" t="s">
        <v>1156</v>
      </c>
      <c r="AN597" s="4" t="s">
        <v>1157</v>
      </c>
      <c r="AO597" s="18"/>
      <c r="AP597" s="28"/>
      <c r="AQ597" s="4"/>
      <c r="AR597" s="28"/>
    </row>
    <row r="598" spans="1:44" x14ac:dyDescent="0.25">
      <c r="A598" s="15"/>
      <c r="B598" s="40"/>
      <c r="C598" s="33"/>
      <c r="D598" s="41"/>
      <c r="E598" s="42" t="s">
        <v>1158</v>
      </c>
      <c r="F598" s="43"/>
      <c r="G598" s="44"/>
      <c r="H598" s="15"/>
      <c r="I598" s="15"/>
      <c r="J598" s="16"/>
      <c r="K598" s="16"/>
      <c r="L598" s="17"/>
      <c r="AK598" s="8"/>
      <c r="AL598" s="9"/>
      <c r="AM598" s="4"/>
      <c r="AN598" s="4"/>
      <c r="AO598" s="18" t="s">
        <v>1158</v>
      </c>
      <c r="AP598" s="28"/>
      <c r="AQ598" s="4"/>
      <c r="AR598" s="28"/>
    </row>
    <row r="599" spans="1:44" x14ac:dyDescent="0.25">
      <c r="A599" s="10" t="s">
        <v>1159</v>
      </c>
      <c r="B599" s="36" t="s">
        <v>1160</v>
      </c>
      <c r="C599" s="37"/>
      <c r="D599" s="38"/>
      <c r="E599" s="39" t="s">
        <v>1161</v>
      </c>
      <c r="F599" s="39"/>
      <c r="G599" s="39"/>
      <c r="H599" s="11" t="s">
        <v>342</v>
      </c>
      <c r="I599" s="24">
        <v>3.3</v>
      </c>
      <c r="J599" s="13">
        <v>513.47</v>
      </c>
      <c r="K599" s="13">
        <v>1694.45</v>
      </c>
      <c r="L599" s="14"/>
      <c r="AK599" s="8"/>
      <c r="AL599" s="9"/>
      <c r="AM599" s="4" t="s">
        <v>1160</v>
      </c>
      <c r="AN599" s="4" t="s">
        <v>1161</v>
      </c>
      <c r="AO599" s="18"/>
      <c r="AP599" s="28"/>
      <c r="AQ599" s="4"/>
      <c r="AR599" s="28"/>
    </row>
    <row r="600" spans="1:44" x14ac:dyDescent="0.25">
      <c r="A600" s="15"/>
      <c r="B600" s="40"/>
      <c r="C600" s="33"/>
      <c r="D600" s="41"/>
      <c r="E600" s="42" t="s">
        <v>1162</v>
      </c>
      <c r="F600" s="43"/>
      <c r="G600" s="44"/>
      <c r="H600" s="15"/>
      <c r="I600" s="15"/>
      <c r="J600" s="16"/>
      <c r="K600" s="16"/>
      <c r="L600" s="17"/>
      <c r="AK600" s="8"/>
      <c r="AL600" s="9"/>
      <c r="AM600" s="4"/>
      <c r="AN600" s="4"/>
      <c r="AO600" s="18" t="s">
        <v>1162</v>
      </c>
      <c r="AP600" s="28"/>
      <c r="AQ600" s="4"/>
      <c r="AR600" s="28"/>
    </row>
    <row r="601" spans="1:44" x14ac:dyDescent="0.25">
      <c r="A601" s="35" t="s">
        <v>1163</v>
      </c>
      <c r="B601" s="35"/>
      <c r="C601" s="35"/>
      <c r="D601" s="35"/>
      <c r="E601" s="35"/>
      <c r="F601" s="35"/>
      <c r="G601" s="35"/>
      <c r="H601" s="35"/>
      <c r="I601" s="35"/>
      <c r="J601" s="35"/>
      <c r="K601" s="35"/>
      <c r="L601" s="35"/>
      <c r="AK601" s="8"/>
      <c r="AL601" s="9" t="s">
        <v>1163</v>
      </c>
      <c r="AM601" s="4"/>
      <c r="AN601" s="4"/>
      <c r="AO601" s="18"/>
      <c r="AP601" s="28"/>
      <c r="AQ601" s="4"/>
      <c r="AR601" s="28"/>
    </row>
    <row r="602" spans="1:44" ht="26.25" x14ac:dyDescent="0.25">
      <c r="A602" s="10" t="s">
        <v>1164</v>
      </c>
      <c r="B602" s="36" t="s">
        <v>1165</v>
      </c>
      <c r="C602" s="37"/>
      <c r="D602" s="38"/>
      <c r="E602" s="39" t="s">
        <v>1166</v>
      </c>
      <c r="F602" s="39"/>
      <c r="G602" s="39"/>
      <c r="H602" s="11" t="s">
        <v>119</v>
      </c>
      <c r="I602" s="21">
        <v>30</v>
      </c>
      <c r="J602" s="13">
        <v>143.36000000000001</v>
      </c>
      <c r="K602" s="13">
        <v>4300.8</v>
      </c>
      <c r="L602" s="14"/>
      <c r="AK602" s="8"/>
      <c r="AL602" s="9"/>
      <c r="AM602" s="4" t="s">
        <v>1165</v>
      </c>
      <c r="AN602" s="4" t="s">
        <v>1166</v>
      </c>
      <c r="AO602" s="18"/>
      <c r="AP602" s="28"/>
      <c r="AQ602" s="4"/>
      <c r="AR602" s="28"/>
    </row>
    <row r="603" spans="1:44" x14ac:dyDescent="0.25">
      <c r="A603" s="10" t="s">
        <v>1167</v>
      </c>
      <c r="B603" s="36" t="s">
        <v>1168</v>
      </c>
      <c r="C603" s="37"/>
      <c r="D603" s="38"/>
      <c r="E603" s="39" t="s">
        <v>1169</v>
      </c>
      <c r="F603" s="39"/>
      <c r="G603" s="39"/>
      <c r="H603" s="11" t="s">
        <v>342</v>
      </c>
      <c r="I603" s="19">
        <v>0.26</v>
      </c>
      <c r="J603" s="13">
        <v>1162.6500000000001</v>
      </c>
      <c r="K603" s="13">
        <v>302.29000000000002</v>
      </c>
      <c r="L603" s="14"/>
      <c r="AK603" s="8"/>
      <c r="AL603" s="9"/>
      <c r="AM603" s="4" t="s">
        <v>1168</v>
      </c>
      <c r="AN603" s="4" t="s">
        <v>1169</v>
      </c>
      <c r="AO603" s="18"/>
      <c r="AP603" s="28"/>
      <c r="AQ603" s="4"/>
      <c r="AR603" s="28"/>
    </row>
    <row r="604" spans="1:44" x14ac:dyDescent="0.25">
      <c r="A604" s="15"/>
      <c r="B604" s="40"/>
      <c r="C604" s="33"/>
      <c r="D604" s="41"/>
      <c r="E604" s="42" t="s">
        <v>1170</v>
      </c>
      <c r="F604" s="43"/>
      <c r="G604" s="44"/>
      <c r="H604" s="15"/>
      <c r="I604" s="15"/>
      <c r="J604" s="16"/>
      <c r="K604" s="16"/>
      <c r="L604" s="17"/>
      <c r="AK604" s="8"/>
      <c r="AL604" s="9"/>
      <c r="AM604" s="4"/>
      <c r="AN604" s="4"/>
      <c r="AO604" s="18" t="s">
        <v>1170</v>
      </c>
      <c r="AP604" s="28"/>
      <c r="AQ604" s="4"/>
      <c r="AR604" s="28"/>
    </row>
    <row r="605" spans="1:44" x14ac:dyDescent="0.25">
      <c r="A605" s="35" t="s">
        <v>1171</v>
      </c>
      <c r="B605" s="35"/>
      <c r="C605" s="35"/>
      <c r="D605" s="35"/>
      <c r="E605" s="35"/>
      <c r="F605" s="35"/>
      <c r="G605" s="35"/>
      <c r="H605" s="35"/>
      <c r="I605" s="35"/>
      <c r="J605" s="35"/>
      <c r="K605" s="35"/>
      <c r="L605" s="35"/>
      <c r="AK605" s="8"/>
      <c r="AL605" s="9" t="s">
        <v>1171</v>
      </c>
      <c r="AM605" s="4"/>
      <c r="AN605" s="4"/>
      <c r="AO605" s="18"/>
      <c r="AP605" s="28"/>
      <c r="AQ605" s="4"/>
      <c r="AR605" s="28"/>
    </row>
    <row r="606" spans="1:44" ht="26.25" x14ac:dyDescent="0.25">
      <c r="A606" s="10" t="s">
        <v>1172</v>
      </c>
      <c r="B606" s="36" t="s">
        <v>1173</v>
      </c>
      <c r="C606" s="37"/>
      <c r="D606" s="38"/>
      <c r="E606" s="39" t="s">
        <v>1174</v>
      </c>
      <c r="F606" s="39"/>
      <c r="G606" s="39"/>
      <c r="H606" s="11" t="s">
        <v>342</v>
      </c>
      <c r="I606" s="19">
        <v>0.01</v>
      </c>
      <c r="J606" s="13">
        <v>83407</v>
      </c>
      <c r="K606" s="13">
        <v>834.07</v>
      </c>
      <c r="L606" s="14"/>
      <c r="AK606" s="8"/>
      <c r="AL606" s="9"/>
      <c r="AM606" s="4" t="s">
        <v>1173</v>
      </c>
      <c r="AN606" s="4" t="s">
        <v>1174</v>
      </c>
      <c r="AO606" s="18"/>
      <c r="AP606" s="28"/>
      <c r="AQ606" s="4"/>
      <c r="AR606" s="28"/>
    </row>
    <row r="607" spans="1:44" x14ac:dyDescent="0.25">
      <c r="A607" s="15"/>
      <c r="B607" s="40"/>
      <c r="C607" s="33"/>
      <c r="D607" s="41"/>
      <c r="E607" s="42" t="s">
        <v>1175</v>
      </c>
      <c r="F607" s="43"/>
      <c r="G607" s="44"/>
      <c r="H607" s="15"/>
      <c r="I607" s="15"/>
      <c r="J607" s="16"/>
      <c r="K607" s="16"/>
      <c r="L607" s="17"/>
      <c r="AK607" s="8"/>
      <c r="AL607" s="9"/>
      <c r="AM607" s="4"/>
      <c r="AN607" s="4"/>
      <c r="AO607" s="18" t="s">
        <v>1175</v>
      </c>
      <c r="AP607" s="28"/>
      <c r="AQ607" s="4"/>
      <c r="AR607" s="28"/>
    </row>
    <row r="608" spans="1:44" ht="26.25" x14ac:dyDescent="0.25">
      <c r="A608" s="10" t="s">
        <v>1176</v>
      </c>
      <c r="B608" s="36" t="s">
        <v>1177</v>
      </c>
      <c r="C608" s="37"/>
      <c r="D608" s="38"/>
      <c r="E608" s="39" t="s">
        <v>1178</v>
      </c>
      <c r="F608" s="39"/>
      <c r="G608" s="39"/>
      <c r="H608" s="11" t="s">
        <v>342</v>
      </c>
      <c r="I608" s="19">
        <v>0.01</v>
      </c>
      <c r="J608" s="13">
        <v>6875</v>
      </c>
      <c r="K608" s="13">
        <v>68.75</v>
      </c>
      <c r="L608" s="14"/>
      <c r="AK608" s="8"/>
      <c r="AL608" s="9"/>
      <c r="AM608" s="4" t="s">
        <v>1177</v>
      </c>
      <c r="AN608" s="4" t="s">
        <v>1178</v>
      </c>
      <c r="AO608" s="18"/>
      <c r="AP608" s="28"/>
      <c r="AQ608" s="4"/>
      <c r="AR608" s="28"/>
    </row>
    <row r="609" spans="1:44" x14ac:dyDescent="0.25">
      <c r="A609" s="15"/>
      <c r="B609" s="40"/>
      <c r="C609" s="33"/>
      <c r="D609" s="41"/>
      <c r="E609" s="42" t="s">
        <v>1175</v>
      </c>
      <c r="F609" s="43"/>
      <c r="G609" s="44"/>
      <c r="H609" s="15"/>
      <c r="I609" s="15"/>
      <c r="J609" s="16"/>
      <c r="K609" s="16"/>
      <c r="L609" s="17"/>
      <c r="AK609" s="8"/>
      <c r="AL609" s="9"/>
      <c r="AM609" s="4"/>
      <c r="AN609" s="4"/>
      <c r="AO609" s="18" t="s">
        <v>1175</v>
      </c>
      <c r="AP609" s="28"/>
      <c r="AQ609" s="4"/>
      <c r="AR609" s="28"/>
    </row>
    <row r="610" spans="1:44" ht="26.25" x14ac:dyDescent="0.25">
      <c r="A610" s="10" t="s">
        <v>1179</v>
      </c>
      <c r="B610" s="36" t="s">
        <v>1180</v>
      </c>
      <c r="C610" s="37"/>
      <c r="D610" s="38"/>
      <c r="E610" s="39" t="s">
        <v>1181</v>
      </c>
      <c r="F610" s="39"/>
      <c r="G610" s="39"/>
      <c r="H610" s="11" t="s">
        <v>63</v>
      </c>
      <c r="I610" s="21">
        <v>1</v>
      </c>
      <c r="J610" s="13">
        <v>5593.86</v>
      </c>
      <c r="K610" s="13">
        <v>5593.86</v>
      </c>
      <c r="L610" s="14"/>
      <c r="AK610" s="8"/>
      <c r="AL610" s="9"/>
      <c r="AM610" s="4" t="s">
        <v>1180</v>
      </c>
      <c r="AN610" s="4" t="s">
        <v>1181</v>
      </c>
      <c r="AO610" s="18"/>
      <c r="AP610" s="28"/>
      <c r="AQ610" s="4"/>
      <c r="AR610" s="28"/>
    </row>
    <row r="611" spans="1:44" x14ac:dyDescent="0.25">
      <c r="A611" s="35" t="s">
        <v>1182</v>
      </c>
      <c r="B611" s="35"/>
      <c r="C611" s="35"/>
      <c r="D611" s="35"/>
      <c r="E611" s="35"/>
      <c r="F611" s="35"/>
      <c r="G611" s="35"/>
      <c r="H611" s="35"/>
      <c r="I611" s="35"/>
      <c r="J611" s="35"/>
      <c r="K611" s="35"/>
      <c r="L611" s="35"/>
      <c r="AK611" s="8"/>
      <c r="AL611" s="9" t="s">
        <v>1182</v>
      </c>
      <c r="AM611" s="4"/>
      <c r="AN611" s="4"/>
      <c r="AO611" s="18"/>
      <c r="AP611" s="28"/>
      <c r="AQ611" s="4"/>
      <c r="AR611" s="28"/>
    </row>
    <row r="612" spans="1:44" ht="26.25" x14ac:dyDescent="0.25">
      <c r="A612" s="10" t="s">
        <v>1183</v>
      </c>
      <c r="B612" s="36" t="s">
        <v>1184</v>
      </c>
      <c r="C612" s="37"/>
      <c r="D612" s="38"/>
      <c r="E612" s="39" t="s">
        <v>1185</v>
      </c>
      <c r="F612" s="39"/>
      <c r="G612" s="39"/>
      <c r="H612" s="11" t="s">
        <v>763</v>
      </c>
      <c r="I612" s="24">
        <v>1.4</v>
      </c>
      <c r="J612" s="13">
        <v>40967.89</v>
      </c>
      <c r="K612" s="13">
        <v>57355.05</v>
      </c>
      <c r="L612" s="14"/>
      <c r="AK612" s="8"/>
      <c r="AL612" s="9"/>
      <c r="AM612" s="4" t="s">
        <v>1184</v>
      </c>
      <c r="AN612" s="4" t="s">
        <v>1185</v>
      </c>
      <c r="AO612" s="18"/>
      <c r="AP612" s="28"/>
      <c r="AQ612" s="4"/>
      <c r="AR612" s="28"/>
    </row>
    <row r="613" spans="1:44" x14ac:dyDescent="0.25">
      <c r="A613" s="15"/>
      <c r="B613" s="40"/>
      <c r="C613" s="33"/>
      <c r="D613" s="41"/>
      <c r="E613" s="42" t="s">
        <v>1186</v>
      </c>
      <c r="F613" s="43"/>
      <c r="G613" s="44"/>
      <c r="H613" s="15"/>
      <c r="I613" s="15"/>
      <c r="J613" s="16"/>
      <c r="K613" s="16"/>
      <c r="L613" s="17"/>
      <c r="AK613" s="8"/>
      <c r="AL613" s="9"/>
      <c r="AM613" s="4"/>
      <c r="AN613" s="4"/>
      <c r="AO613" s="18" t="s">
        <v>1186</v>
      </c>
      <c r="AP613" s="28"/>
      <c r="AQ613" s="4"/>
      <c r="AR613" s="28"/>
    </row>
    <row r="614" spans="1:44" x14ac:dyDescent="0.25">
      <c r="A614" s="10" t="s">
        <v>1187</v>
      </c>
      <c r="B614" s="36" t="s">
        <v>1188</v>
      </c>
      <c r="C614" s="37"/>
      <c r="D614" s="38"/>
      <c r="E614" s="39" t="s">
        <v>1189</v>
      </c>
      <c r="F614" s="39"/>
      <c r="G614" s="39"/>
      <c r="H614" s="11" t="s">
        <v>63</v>
      </c>
      <c r="I614" s="21">
        <v>14</v>
      </c>
      <c r="J614" s="13">
        <v>2138.84</v>
      </c>
      <c r="K614" s="13">
        <v>29943.759999999998</v>
      </c>
      <c r="L614" s="14"/>
      <c r="AK614" s="8"/>
      <c r="AL614" s="9"/>
      <c r="AM614" s="4" t="s">
        <v>1188</v>
      </c>
      <c r="AN614" s="4" t="s">
        <v>1189</v>
      </c>
      <c r="AO614" s="18"/>
      <c r="AP614" s="28"/>
      <c r="AQ614" s="4"/>
      <c r="AR614" s="28"/>
    </row>
    <row r="615" spans="1:44" x14ac:dyDescent="0.25">
      <c r="A615" s="35" t="s">
        <v>1190</v>
      </c>
      <c r="B615" s="35"/>
      <c r="C615" s="35"/>
      <c r="D615" s="35"/>
      <c r="E615" s="35"/>
      <c r="F615" s="35"/>
      <c r="G615" s="35"/>
      <c r="H615" s="35"/>
      <c r="I615" s="35"/>
      <c r="J615" s="35"/>
      <c r="K615" s="35"/>
      <c r="L615" s="35"/>
      <c r="AK615" s="8"/>
      <c r="AL615" s="9" t="s">
        <v>1190</v>
      </c>
      <c r="AM615" s="4"/>
      <c r="AN615" s="4"/>
      <c r="AO615" s="18"/>
      <c r="AP615" s="28"/>
      <c r="AQ615" s="4"/>
      <c r="AR615" s="28"/>
    </row>
    <row r="616" spans="1:44" ht="26.25" x14ac:dyDescent="0.25">
      <c r="A616" s="10" t="s">
        <v>1191</v>
      </c>
      <c r="B616" s="36" t="s">
        <v>1192</v>
      </c>
      <c r="C616" s="37"/>
      <c r="D616" s="38"/>
      <c r="E616" s="39" t="s">
        <v>1193</v>
      </c>
      <c r="F616" s="39"/>
      <c r="G616" s="39"/>
      <c r="H616" s="11" t="s">
        <v>33</v>
      </c>
      <c r="I616" s="24">
        <v>0.6</v>
      </c>
      <c r="J616" s="13">
        <v>249705.2</v>
      </c>
      <c r="K616" s="13">
        <v>149823.12</v>
      </c>
      <c r="L616" s="14"/>
      <c r="AK616" s="8"/>
      <c r="AL616" s="9"/>
      <c r="AM616" s="4" t="s">
        <v>1192</v>
      </c>
      <c r="AN616" s="4" t="s">
        <v>1193</v>
      </c>
      <c r="AO616" s="18"/>
      <c r="AP616" s="28"/>
      <c r="AQ616" s="4"/>
      <c r="AR616" s="28"/>
    </row>
    <row r="617" spans="1:44" x14ac:dyDescent="0.25">
      <c r="A617" s="15"/>
      <c r="B617" s="40"/>
      <c r="C617" s="33"/>
      <c r="D617" s="41"/>
      <c r="E617" s="42" t="s">
        <v>1194</v>
      </c>
      <c r="F617" s="43"/>
      <c r="G617" s="44"/>
      <c r="H617" s="15"/>
      <c r="I617" s="15"/>
      <c r="J617" s="16"/>
      <c r="K617" s="16"/>
      <c r="L617" s="17"/>
      <c r="AK617" s="8"/>
      <c r="AL617" s="9"/>
      <c r="AM617" s="4"/>
      <c r="AN617" s="4"/>
      <c r="AO617" s="18" t="s">
        <v>1194</v>
      </c>
      <c r="AP617" s="28"/>
      <c r="AQ617" s="4"/>
      <c r="AR617" s="28"/>
    </row>
    <row r="618" spans="1:44" x14ac:dyDescent="0.25">
      <c r="A618" s="10" t="s">
        <v>1195</v>
      </c>
      <c r="B618" s="36" t="s">
        <v>1196</v>
      </c>
      <c r="C618" s="37"/>
      <c r="D618" s="38"/>
      <c r="E618" s="39" t="s">
        <v>1197</v>
      </c>
      <c r="F618" s="39"/>
      <c r="G618" s="39"/>
      <c r="H618" s="11" t="s">
        <v>873</v>
      </c>
      <c r="I618" s="12">
        <v>5.976</v>
      </c>
      <c r="J618" s="13">
        <v>3032.83</v>
      </c>
      <c r="K618" s="13">
        <v>18124.189999999999</v>
      </c>
      <c r="L618" s="14"/>
      <c r="AK618" s="8"/>
      <c r="AL618" s="9"/>
      <c r="AM618" s="4" t="s">
        <v>1196</v>
      </c>
      <c r="AN618" s="4" t="s">
        <v>1197</v>
      </c>
      <c r="AO618" s="18"/>
      <c r="AP618" s="28"/>
      <c r="AQ618" s="4"/>
      <c r="AR618" s="28"/>
    </row>
    <row r="619" spans="1:44" x14ac:dyDescent="0.25">
      <c r="A619" s="15"/>
      <c r="B619" s="40"/>
      <c r="C619" s="33"/>
      <c r="D619" s="41"/>
      <c r="E619" s="42" t="s">
        <v>1198</v>
      </c>
      <c r="F619" s="43"/>
      <c r="G619" s="44"/>
      <c r="H619" s="15"/>
      <c r="I619" s="15"/>
      <c r="J619" s="16"/>
      <c r="K619" s="16"/>
      <c r="L619" s="17"/>
      <c r="AK619" s="8"/>
      <c r="AL619" s="9"/>
      <c r="AM619" s="4"/>
      <c r="AN619" s="4"/>
      <c r="AO619" s="18" t="s">
        <v>1198</v>
      </c>
      <c r="AP619" s="28"/>
      <c r="AQ619" s="4"/>
      <c r="AR619" s="28"/>
    </row>
    <row r="620" spans="1:44" ht="26.25" x14ac:dyDescent="0.25">
      <c r="A620" s="10" t="s">
        <v>1199</v>
      </c>
      <c r="B620" s="36" t="s">
        <v>1200</v>
      </c>
      <c r="C620" s="37"/>
      <c r="D620" s="38"/>
      <c r="E620" s="39" t="s">
        <v>1201</v>
      </c>
      <c r="F620" s="39"/>
      <c r="G620" s="39"/>
      <c r="H620" s="11" t="s">
        <v>33</v>
      </c>
      <c r="I620" s="24">
        <v>0.3</v>
      </c>
      <c r="J620" s="13">
        <v>136148</v>
      </c>
      <c r="K620" s="13">
        <v>40844.400000000001</v>
      </c>
      <c r="L620" s="14"/>
      <c r="AK620" s="8"/>
      <c r="AL620" s="9"/>
      <c r="AM620" s="4" t="s">
        <v>1200</v>
      </c>
      <c r="AN620" s="4" t="s">
        <v>1201</v>
      </c>
      <c r="AO620" s="18"/>
      <c r="AP620" s="28"/>
      <c r="AQ620" s="4"/>
      <c r="AR620" s="28"/>
    </row>
    <row r="621" spans="1:44" x14ac:dyDescent="0.25">
      <c r="A621" s="15"/>
      <c r="B621" s="40"/>
      <c r="C621" s="33"/>
      <c r="D621" s="41"/>
      <c r="E621" s="42" t="s">
        <v>1202</v>
      </c>
      <c r="F621" s="43"/>
      <c r="G621" s="44"/>
      <c r="H621" s="15"/>
      <c r="I621" s="15"/>
      <c r="J621" s="16"/>
      <c r="K621" s="16"/>
      <c r="L621" s="17"/>
      <c r="AK621" s="8"/>
      <c r="AL621" s="9"/>
      <c r="AM621" s="4"/>
      <c r="AN621" s="4"/>
      <c r="AO621" s="18" t="s">
        <v>1202</v>
      </c>
      <c r="AP621" s="28"/>
      <c r="AQ621" s="4"/>
      <c r="AR621" s="28"/>
    </row>
    <row r="622" spans="1:44" ht="26.25" x14ac:dyDescent="0.25">
      <c r="A622" s="10" t="s">
        <v>1203</v>
      </c>
      <c r="B622" s="36" t="s">
        <v>1204</v>
      </c>
      <c r="C622" s="37"/>
      <c r="D622" s="38"/>
      <c r="E622" s="39" t="s">
        <v>1205</v>
      </c>
      <c r="F622" s="39"/>
      <c r="G622" s="39"/>
      <c r="H622" s="11" t="s">
        <v>119</v>
      </c>
      <c r="I622" s="21">
        <v>30</v>
      </c>
      <c r="J622" s="13">
        <v>927.79</v>
      </c>
      <c r="K622" s="13">
        <v>27833.7</v>
      </c>
      <c r="L622" s="14"/>
      <c r="AK622" s="8"/>
      <c r="AL622" s="9"/>
      <c r="AM622" s="4" t="s">
        <v>1204</v>
      </c>
      <c r="AN622" s="4" t="s">
        <v>1205</v>
      </c>
      <c r="AO622" s="18"/>
      <c r="AP622" s="28"/>
      <c r="AQ622" s="4"/>
      <c r="AR622" s="28"/>
    </row>
    <row r="623" spans="1:44" x14ac:dyDescent="0.25">
      <c r="A623" s="10" t="s">
        <v>1206</v>
      </c>
      <c r="B623" s="36" t="s">
        <v>1207</v>
      </c>
      <c r="C623" s="37"/>
      <c r="D623" s="38"/>
      <c r="E623" s="39" t="s">
        <v>1208</v>
      </c>
      <c r="F623" s="39"/>
      <c r="G623" s="39"/>
      <c r="H623" s="11" t="s">
        <v>63</v>
      </c>
      <c r="I623" s="21">
        <v>2</v>
      </c>
      <c r="J623" s="13">
        <v>5268.32</v>
      </c>
      <c r="K623" s="13">
        <v>10536.64</v>
      </c>
      <c r="L623" s="14"/>
      <c r="AK623" s="8"/>
      <c r="AL623" s="9"/>
      <c r="AM623" s="4" t="s">
        <v>1207</v>
      </c>
      <c r="AN623" s="4" t="s">
        <v>1208</v>
      </c>
      <c r="AO623" s="18"/>
      <c r="AP623" s="28"/>
      <c r="AQ623" s="4"/>
      <c r="AR623" s="28"/>
    </row>
    <row r="624" spans="1:44" x14ac:dyDescent="0.25">
      <c r="A624" s="10" t="s">
        <v>1209</v>
      </c>
      <c r="B624" s="36" t="s">
        <v>1210</v>
      </c>
      <c r="C624" s="37"/>
      <c r="D624" s="38"/>
      <c r="E624" s="39" t="s">
        <v>1211</v>
      </c>
      <c r="F624" s="39"/>
      <c r="G624" s="39"/>
      <c r="H624" s="11" t="s">
        <v>63</v>
      </c>
      <c r="I624" s="21">
        <v>6</v>
      </c>
      <c r="J624" s="13">
        <v>428.83</v>
      </c>
      <c r="K624" s="13">
        <v>2572.98</v>
      </c>
      <c r="L624" s="14"/>
      <c r="AK624" s="8"/>
      <c r="AL624" s="9"/>
      <c r="AM624" s="4" t="s">
        <v>1210</v>
      </c>
      <c r="AN624" s="4" t="s">
        <v>1211</v>
      </c>
      <c r="AO624" s="18"/>
      <c r="AP624" s="28"/>
      <c r="AQ624" s="4"/>
      <c r="AR624" s="28"/>
    </row>
    <row r="625" spans="1:44" x14ac:dyDescent="0.25">
      <c r="A625" s="10" t="s">
        <v>1212</v>
      </c>
      <c r="B625" s="36" t="s">
        <v>1213</v>
      </c>
      <c r="C625" s="37"/>
      <c r="D625" s="38"/>
      <c r="E625" s="39" t="s">
        <v>1214</v>
      </c>
      <c r="F625" s="39"/>
      <c r="G625" s="39"/>
      <c r="H625" s="11" t="s">
        <v>63</v>
      </c>
      <c r="I625" s="21">
        <v>6</v>
      </c>
      <c r="J625" s="13">
        <v>986.23</v>
      </c>
      <c r="K625" s="13">
        <v>5917.38</v>
      </c>
      <c r="L625" s="14"/>
      <c r="AK625" s="8"/>
      <c r="AL625" s="9"/>
      <c r="AM625" s="4" t="s">
        <v>1213</v>
      </c>
      <c r="AN625" s="4" t="s">
        <v>1214</v>
      </c>
      <c r="AO625" s="18"/>
      <c r="AP625" s="28"/>
      <c r="AQ625" s="4"/>
      <c r="AR625" s="28"/>
    </row>
    <row r="626" spans="1:44" x14ac:dyDescent="0.25">
      <c r="A626" s="10" t="s">
        <v>1215</v>
      </c>
      <c r="B626" s="36" t="s">
        <v>1216</v>
      </c>
      <c r="C626" s="37"/>
      <c r="D626" s="38"/>
      <c r="E626" s="39" t="s">
        <v>1217</v>
      </c>
      <c r="F626" s="39"/>
      <c r="G626" s="39"/>
      <c r="H626" s="11" t="s">
        <v>63</v>
      </c>
      <c r="I626" s="21">
        <v>6</v>
      </c>
      <c r="J626" s="13">
        <v>168.33</v>
      </c>
      <c r="K626" s="13">
        <v>1009.98</v>
      </c>
      <c r="L626" s="14"/>
      <c r="AK626" s="8"/>
      <c r="AL626" s="9"/>
      <c r="AM626" s="4" t="s">
        <v>1216</v>
      </c>
      <c r="AN626" s="4" t="s">
        <v>1217</v>
      </c>
      <c r="AO626" s="18"/>
      <c r="AP626" s="28"/>
      <c r="AQ626" s="4"/>
      <c r="AR626" s="28"/>
    </row>
    <row r="627" spans="1:44" ht="26.25" x14ac:dyDescent="0.25">
      <c r="A627" s="10" t="s">
        <v>1218</v>
      </c>
      <c r="B627" s="36" t="s">
        <v>1219</v>
      </c>
      <c r="C627" s="37"/>
      <c r="D627" s="38"/>
      <c r="E627" s="39" t="s">
        <v>1220</v>
      </c>
      <c r="F627" s="39"/>
      <c r="G627" s="39"/>
      <c r="H627" s="11" t="s">
        <v>63</v>
      </c>
      <c r="I627" s="21">
        <v>2</v>
      </c>
      <c r="J627" s="13">
        <v>2562.38</v>
      </c>
      <c r="K627" s="13">
        <v>5124.76</v>
      </c>
      <c r="L627" s="14"/>
      <c r="AK627" s="8"/>
      <c r="AL627" s="9"/>
      <c r="AM627" s="4" t="s">
        <v>1219</v>
      </c>
      <c r="AN627" s="4" t="s">
        <v>1220</v>
      </c>
      <c r="AO627" s="18"/>
      <c r="AP627" s="28"/>
      <c r="AQ627" s="4"/>
      <c r="AR627" s="28"/>
    </row>
    <row r="628" spans="1:44" ht="26.25" x14ac:dyDescent="0.25">
      <c r="A628" s="10" t="s">
        <v>1221</v>
      </c>
      <c r="B628" s="36" t="s">
        <v>1222</v>
      </c>
      <c r="C628" s="37"/>
      <c r="D628" s="38"/>
      <c r="E628" s="39" t="s">
        <v>1223</v>
      </c>
      <c r="F628" s="39"/>
      <c r="G628" s="39"/>
      <c r="H628" s="11" t="s">
        <v>63</v>
      </c>
      <c r="I628" s="21">
        <v>2</v>
      </c>
      <c r="J628" s="13">
        <v>3025.93</v>
      </c>
      <c r="K628" s="13">
        <v>6051.86</v>
      </c>
      <c r="L628" s="14"/>
      <c r="AK628" s="8"/>
      <c r="AL628" s="9"/>
      <c r="AM628" s="4" t="s">
        <v>1222</v>
      </c>
      <c r="AN628" s="4" t="s">
        <v>1223</v>
      </c>
      <c r="AO628" s="18"/>
      <c r="AP628" s="28"/>
      <c r="AQ628" s="4"/>
      <c r="AR628" s="28"/>
    </row>
    <row r="629" spans="1:44" ht="26.25" x14ac:dyDescent="0.25">
      <c r="A629" s="10" t="s">
        <v>1224</v>
      </c>
      <c r="B629" s="36" t="s">
        <v>1225</v>
      </c>
      <c r="C629" s="37"/>
      <c r="D629" s="38"/>
      <c r="E629" s="39" t="s">
        <v>1226</v>
      </c>
      <c r="F629" s="39"/>
      <c r="G629" s="39"/>
      <c r="H629" s="11" t="s">
        <v>63</v>
      </c>
      <c r="I629" s="21">
        <v>4</v>
      </c>
      <c r="J629" s="13">
        <v>305.83</v>
      </c>
      <c r="K629" s="13">
        <v>1223.32</v>
      </c>
      <c r="L629" s="14"/>
      <c r="AK629" s="8"/>
      <c r="AL629" s="9"/>
      <c r="AM629" s="4" t="s">
        <v>1225</v>
      </c>
      <c r="AN629" s="4" t="s">
        <v>1226</v>
      </c>
      <c r="AO629" s="18"/>
      <c r="AP629" s="28"/>
      <c r="AQ629" s="4"/>
      <c r="AR629" s="28"/>
    </row>
    <row r="630" spans="1:44" x14ac:dyDescent="0.25">
      <c r="A630" s="15"/>
      <c r="B630" s="40"/>
      <c r="C630" s="33"/>
      <c r="D630" s="41"/>
      <c r="E630" s="42" t="s">
        <v>1227</v>
      </c>
      <c r="F630" s="43"/>
      <c r="G630" s="44"/>
      <c r="H630" s="15"/>
      <c r="I630" s="15"/>
      <c r="J630" s="16"/>
      <c r="K630" s="16"/>
      <c r="L630" s="17"/>
      <c r="AK630" s="8"/>
      <c r="AL630" s="9"/>
      <c r="AM630" s="4"/>
      <c r="AN630" s="4"/>
      <c r="AO630" s="18" t="s">
        <v>1227</v>
      </c>
      <c r="AP630" s="28"/>
      <c r="AQ630" s="4"/>
      <c r="AR630" s="28"/>
    </row>
    <row r="631" spans="1:44" ht="26.25" x14ac:dyDescent="0.25">
      <c r="A631" s="10" t="s">
        <v>1228</v>
      </c>
      <c r="B631" s="36" t="s">
        <v>1229</v>
      </c>
      <c r="C631" s="37"/>
      <c r="D631" s="38"/>
      <c r="E631" s="39" t="s">
        <v>1230</v>
      </c>
      <c r="F631" s="39"/>
      <c r="G631" s="39"/>
      <c r="H631" s="11" t="s">
        <v>63</v>
      </c>
      <c r="I631" s="21">
        <v>2</v>
      </c>
      <c r="J631" s="13">
        <v>371.04</v>
      </c>
      <c r="K631" s="13">
        <v>742.08</v>
      </c>
      <c r="L631" s="14"/>
      <c r="AK631" s="8"/>
      <c r="AL631" s="9"/>
      <c r="AM631" s="4" t="s">
        <v>1229</v>
      </c>
      <c r="AN631" s="4" t="s">
        <v>1230</v>
      </c>
      <c r="AO631" s="18"/>
      <c r="AP631" s="28"/>
      <c r="AQ631" s="4"/>
      <c r="AR631" s="28"/>
    </row>
    <row r="632" spans="1:44" x14ac:dyDescent="0.25">
      <c r="A632" s="10" t="s">
        <v>1231</v>
      </c>
      <c r="B632" s="36" t="s">
        <v>1232</v>
      </c>
      <c r="C632" s="37"/>
      <c r="D632" s="38"/>
      <c r="E632" s="39" t="s">
        <v>1137</v>
      </c>
      <c r="F632" s="39"/>
      <c r="G632" s="39"/>
      <c r="H632" s="11" t="s">
        <v>63</v>
      </c>
      <c r="I632" s="21">
        <v>22</v>
      </c>
      <c r="J632" s="13">
        <v>447.14</v>
      </c>
      <c r="K632" s="13">
        <v>9837.08</v>
      </c>
      <c r="L632" s="14"/>
      <c r="AK632" s="8"/>
      <c r="AL632" s="9"/>
      <c r="AM632" s="4" t="s">
        <v>1232</v>
      </c>
      <c r="AN632" s="4" t="s">
        <v>1137</v>
      </c>
      <c r="AO632" s="18"/>
      <c r="AP632" s="28"/>
      <c r="AQ632" s="4"/>
      <c r="AR632" s="28"/>
    </row>
    <row r="633" spans="1:44" x14ac:dyDescent="0.25">
      <c r="A633" s="35" t="s">
        <v>1233</v>
      </c>
      <c r="B633" s="35"/>
      <c r="C633" s="35"/>
      <c r="D633" s="35"/>
      <c r="E633" s="35"/>
      <c r="F633" s="35"/>
      <c r="G633" s="35"/>
      <c r="H633" s="35"/>
      <c r="I633" s="35"/>
      <c r="J633" s="35"/>
      <c r="K633" s="35"/>
      <c r="L633" s="35"/>
      <c r="AK633" s="8"/>
      <c r="AL633" s="9" t="s">
        <v>1233</v>
      </c>
      <c r="AM633" s="4"/>
      <c r="AN633" s="4"/>
      <c r="AO633" s="18"/>
      <c r="AP633" s="28"/>
      <c r="AQ633" s="4"/>
      <c r="AR633" s="28"/>
    </row>
    <row r="634" spans="1:44" x14ac:dyDescent="0.25">
      <c r="A634" s="10" t="s">
        <v>1234</v>
      </c>
      <c r="B634" s="36" t="s">
        <v>1235</v>
      </c>
      <c r="C634" s="37"/>
      <c r="D634" s="38"/>
      <c r="E634" s="39" t="s">
        <v>1236</v>
      </c>
      <c r="F634" s="39"/>
      <c r="G634" s="39"/>
      <c r="H634" s="11" t="s">
        <v>63</v>
      </c>
      <c r="I634" s="21">
        <v>1</v>
      </c>
      <c r="J634" s="13">
        <v>33706.74</v>
      </c>
      <c r="K634" s="13">
        <v>33706.74</v>
      </c>
      <c r="L634" s="14"/>
      <c r="AK634" s="8"/>
      <c r="AL634" s="9"/>
      <c r="AM634" s="4" t="s">
        <v>1235</v>
      </c>
      <c r="AN634" s="4" t="s">
        <v>1236</v>
      </c>
      <c r="AO634" s="18"/>
      <c r="AP634" s="28"/>
      <c r="AQ634" s="4"/>
      <c r="AR634" s="28"/>
    </row>
    <row r="635" spans="1:44" ht="25.5" x14ac:dyDescent="0.25">
      <c r="A635" s="10" t="s">
        <v>1237</v>
      </c>
      <c r="B635" s="36" t="s">
        <v>1238</v>
      </c>
      <c r="C635" s="37"/>
      <c r="D635" s="38"/>
      <c r="E635" s="39" t="s">
        <v>1239</v>
      </c>
      <c r="F635" s="39"/>
      <c r="G635" s="39"/>
      <c r="H635" s="11" t="s">
        <v>63</v>
      </c>
      <c r="I635" s="21">
        <v>1</v>
      </c>
      <c r="J635" s="13">
        <v>9198</v>
      </c>
      <c r="K635" s="13">
        <v>9198</v>
      </c>
      <c r="L635" s="14"/>
      <c r="AK635" s="8"/>
      <c r="AL635" s="9"/>
      <c r="AM635" s="4" t="s">
        <v>1238</v>
      </c>
      <c r="AN635" s="4" t="s">
        <v>1239</v>
      </c>
      <c r="AO635" s="18"/>
      <c r="AP635" s="28"/>
      <c r="AQ635" s="4"/>
      <c r="AR635" s="28"/>
    </row>
    <row r="636" spans="1:44" ht="26.25" x14ac:dyDescent="0.25">
      <c r="A636" s="10" t="s">
        <v>1240</v>
      </c>
      <c r="B636" s="36" t="s">
        <v>1241</v>
      </c>
      <c r="C636" s="37"/>
      <c r="D636" s="38"/>
      <c r="E636" s="39" t="s">
        <v>1242</v>
      </c>
      <c r="F636" s="39"/>
      <c r="G636" s="39"/>
      <c r="H636" s="11" t="s">
        <v>33</v>
      </c>
      <c r="I636" s="24">
        <v>0.2</v>
      </c>
      <c r="J636" s="13">
        <v>217031.35</v>
      </c>
      <c r="K636" s="13">
        <v>43406.27</v>
      </c>
      <c r="L636" s="14"/>
      <c r="AK636" s="8"/>
      <c r="AL636" s="9"/>
      <c r="AM636" s="4" t="s">
        <v>1241</v>
      </c>
      <c r="AN636" s="4" t="s">
        <v>1242</v>
      </c>
      <c r="AO636" s="18"/>
      <c r="AP636" s="28"/>
      <c r="AQ636" s="4"/>
      <c r="AR636" s="28"/>
    </row>
    <row r="637" spans="1:44" x14ac:dyDescent="0.25">
      <c r="A637" s="15"/>
      <c r="B637" s="40"/>
      <c r="C637" s="33"/>
      <c r="D637" s="41"/>
      <c r="E637" s="42" t="s">
        <v>1243</v>
      </c>
      <c r="F637" s="43"/>
      <c r="G637" s="44"/>
      <c r="H637" s="15"/>
      <c r="I637" s="15"/>
      <c r="J637" s="16"/>
      <c r="K637" s="16"/>
      <c r="L637" s="17"/>
      <c r="AK637" s="8"/>
      <c r="AL637" s="9"/>
      <c r="AM637" s="4"/>
      <c r="AN637" s="4"/>
      <c r="AO637" s="18" t="s">
        <v>1243</v>
      </c>
      <c r="AP637" s="28"/>
      <c r="AQ637" s="4"/>
      <c r="AR637" s="28"/>
    </row>
    <row r="638" spans="1:44" x14ac:dyDescent="0.25">
      <c r="A638" s="10" t="s">
        <v>1244</v>
      </c>
      <c r="B638" s="36" t="s">
        <v>1245</v>
      </c>
      <c r="C638" s="37"/>
      <c r="D638" s="38"/>
      <c r="E638" s="39" t="s">
        <v>1246</v>
      </c>
      <c r="F638" s="39"/>
      <c r="G638" s="39"/>
      <c r="H638" s="11" t="s">
        <v>751</v>
      </c>
      <c r="I638" s="19">
        <v>18.760000000000002</v>
      </c>
      <c r="J638" s="13">
        <v>37.35</v>
      </c>
      <c r="K638" s="13">
        <v>700.69</v>
      </c>
      <c r="L638" s="14"/>
      <c r="AK638" s="8"/>
      <c r="AL638" s="9"/>
      <c r="AM638" s="4" t="s">
        <v>1245</v>
      </c>
      <c r="AN638" s="4" t="s">
        <v>1246</v>
      </c>
      <c r="AO638" s="18"/>
      <c r="AP638" s="28"/>
      <c r="AQ638" s="4"/>
      <c r="AR638" s="28"/>
    </row>
    <row r="639" spans="1:44" x14ac:dyDescent="0.25">
      <c r="A639" s="10" t="s">
        <v>1247</v>
      </c>
      <c r="B639" s="36" t="s">
        <v>1248</v>
      </c>
      <c r="C639" s="37"/>
      <c r="D639" s="38"/>
      <c r="E639" s="39" t="s">
        <v>1249</v>
      </c>
      <c r="F639" s="39"/>
      <c r="G639" s="39"/>
      <c r="H639" s="11" t="s">
        <v>63</v>
      </c>
      <c r="I639" s="21">
        <v>1</v>
      </c>
      <c r="J639" s="13">
        <v>486.29</v>
      </c>
      <c r="K639" s="13">
        <v>486.29</v>
      </c>
      <c r="L639" s="14"/>
      <c r="AK639" s="8"/>
      <c r="AL639" s="9"/>
      <c r="AM639" s="4" t="s">
        <v>1248</v>
      </c>
      <c r="AN639" s="4" t="s">
        <v>1249</v>
      </c>
      <c r="AO639" s="18"/>
      <c r="AP639" s="28"/>
      <c r="AQ639" s="4"/>
      <c r="AR639" s="28"/>
    </row>
    <row r="640" spans="1:44" ht="26.25" x14ac:dyDescent="0.25">
      <c r="A640" s="10" t="s">
        <v>1250</v>
      </c>
      <c r="B640" s="36" t="s">
        <v>1251</v>
      </c>
      <c r="C640" s="37"/>
      <c r="D640" s="38"/>
      <c r="E640" s="39" t="s">
        <v>1252</v>
      </c>
      <c r="F640" s="39"/>
      <c r="G640" s="39"/>
      <c r="H640" s="11" t="s">
        <v>63</v>
      </c>
      <c r="I640" s="21">
        <v>1</v>
      </c>
      <c r="J640" s="13">
        <v>270.95</v>
      </c>
      <c r="K640" s="13">
        <v>270.95</v>
      </c>
      <c r="L640" s="14"/>
      <c r="AK640" s="8"/>
      <c r="AL640" s="9"/>
      <c r="AM640" s="4" t="s">
        <v>1251</v>
      </c>
      <c r="AN640" s="4" t="s">
        <v>1252</v>
      </c>
      <c r="AO640" s="18"/>
      <c r="AP640" s="28"/>
      <c r="AQ640" s="4"/>
      <c r="AR640" s="28"/>
    </row>
    <row r="641" spans="1:44" x14ac:dyDescent="0.25">
      <c r="A641" s="35" t="s">
        <v>1253</v>
      </c>
      <c r="B641" s="35"/>
      <c r="C641" s="35"/>
      <c r="D641" s="35"/>
      <c r="E641" s="35"/>
      <c r="F641" s="35"/>
      <c r="G641" s="35"/>
      <c r="H641" s="35"/>
      <c r="I641" s="35"/>
      <c r="J641" s="35"/>
      <c r="K641" s="35"/>
      <c r="L641" s="35"/>
      <c r="AK641" s="8"/>
      <c r="AL641" s="9" t="s">
        <v>1253</v>
      </c>
      <c r="AM641" s="4"/>
      <c r="AN641" s="4"/>
      <c r="AO641" s="18"/>
      <c r="AP641" s="28"/>
      <c r="AQ641" s="4"/>
      <c r="AR641" s="28"/>
    </row>
    <row r="642" spans="1:44" ht="26.25" x14ac:dyDescent="0.25">
      <c r="A642" s="10" t="s">
        <v>1254</v>
      </c>
      <c r="B642" s="36" t="s">
        <v>1255</v>
      </c>
      <c r="C642" s="37"/>
      <c r="D642" s="38"/>
      <c r="E642" s="39" t="s">
        <v>979</v>
      </c>
      <c r="F642" s="39"/>
      <c r="G642" s="39"/>
      <c r="H642" s="11" t="s">
        <v>763</v>
      </c>
      <c r="I642" s="24">
        <v>0.6</v>
      </c>
      <c r="J642" s="13">
        <v>249.38</v>
      </c>
      <c r="K642" s="13">
        <v>149.63</v>
      </c>
      <c r="L642" s="14"/>
      <c r="AK642" s="8"/>
      <c r="AL642" s="9"/>
      <c r="AM642" s="4" t="s">
        <v>1255</v>
      </c>
      <c r="AN642" s="4" t="s">
        <v>979</v>
      </c>
      <c r="AO642" s="18"/>
      <c r="AP642" s="28"/>
      <c r="AQ642" s="4"/>
      <c r="AR642" s="28"/>
    </row>
    <row r="643" spans="1:44" x14ac:dyDescent="0.25">
      <c r="A643" s="15"/>
      <c r="B643" s="40"/>
      <c r="C643" s="33"/>
      <c r="D643" s="41"/>
      <c r="E643" s="42" t="s">
        <v>1256</v>
      </c>
      <c r="F643" s="43"/>
      <c r="G643" s="44"/>
      <c r="H643" s="15"/>
      <c r="I643" s="15"/>
      <c r="J643" s="16"/>
      <c r="K643" s="16"/>
      <c r="L643" s="17"/>
      <c r="AK643" s="8"/>
      <c r="AL643" s="9"/>
      <c r="AM643" s="4"/>
      <c r="AN643" s="4"/>
      <c r="AO643" s="18" t="s">
        <v>1256</v>
      </c>
      <c r="AP643" s="28"/>
      <c r="AQ643" s="4"/>
      <c r="AR643" s="28"/>
    </row>
    <row r="644" spans="1:44" x14ac:dyDescent="0.25">
      <c r="A644" s="10" t="s">
        <v>1257</v>
      </c>
      <c r="B644" s="36" t="s">
        <v>1258</v>
      </c>
      <c r="C644" s="37"/>
      <c r="D644" s="38"/>
      <c r="E644" s="39" t="s">
        <v>1259</v>
      </c>
      <c r="F644" s="39"/>
      <c r="G644" s="39"/>
      <c r="H644" s="11" t="s">
        <v>63</v>
      </c>
      <c r="I644" s="21">
        <v>6</v>
      </c>
      <c r="J644" s="13">
        <v>83.07</v>
      </c>
      <c r="K644" s="13">
        <v>498.42</v>
      </c>
      <c r="L644" s="14"/>
      <c r="AK644" s="8"/>
      <c r="AL644" s="9"/>
      <c r="AM644" s="4" t="s">
        <v>1258</v>
      </c>
      <c r="AN644" s="4" t="s">
        <v>1259</v>
      </c>
      <c r="AO644" s="18"/>
      <c r="AP644" s="28"/>
      <c r="AQ644" s="4"/>
      <c r="AR644" s="28"/>
    </row>
    <row r="645" spans="1:44" x14ac:dyDescent="0.25">
      <c r="A645" s="10" t="s">
        <v>1260</v>
      </c>
      <c r="B645" s="36" t="s">
        <v>1261</v>
      </c>
      <c r="C645" s="37"/>
      <c r="D645" s="38"/>
      <c r="E645" s="39" t="s">
        <v>1157</v>
      </c>
      <c r="F645" s="39"/>
      <c r="G645" s="39"/>
      <c r="H645" s="11" t="s">
        <v>342</v>
      </c>
      <c r="I645" s="19">
        <v>0.06</v>
      </c>
      <c r="J645" s="13">
        <v>404.33</v>
      </c>
      <c r="K645" s="13">
        <v>24.26</v>
      </c>
      <c r="L645" s="14"/>
      <c r="AK645" s="8"/>
      <c r="AL645" s="9"/>
      <c r="AM645" s="4" t="s">
        <v>1261</v>
      </c>
      <c r="AN645" s="4" t="s">
        <v>1157</v>
      </c>
      <c r="AO645" s="18"/>
      <c r="AP645" s="28"/>
      <c r="AQ645" s="4"/>
      <c r="AR645" s="28"/>
    </row>
    <row r="646" spans="1:44" x14ac:dyDescent="0.25">
      <c r="A646" s="15"/>
      <c r="B646" s="40"/>
      <c r="C646" s="33"/>
      <c r="D646" s="41"/>
      <c r="E646" s="42" t="s">
        <v>909</v>
      </c>
      <c r="F646" s="43"/>
      <c r="G646" s="44"/>
      <c r="H646" s="15"/>
      <c r="I646" s="15"/>
      <c r="J646" s="16"/>
      <c r="K646" s="16"/>
      <c r="L646" s="17"/>
      <c r="AK646" s="8"/>
      <c r="AL646" s="9"/>
      <c r="AM646" s="4"/>
      <c r="AN646" s="4"/>
      <c r="AO646" s="18" t="s">
        <v>909</v>
      </c>
      <c r="AP646" s="28"/>
      <c r="AQ646" s="4"/>
      <c r="AR646" s="28"/>
    </row>
    <row r="647" spans="1:44" x14ac:dyDescent="0.25">
      <c r="A647" s="35" t="s">
        <v>1262</v>
      </c>
      <c r="B647" s="35"/>
      <c r="C647" s="35"/>
      <c r="D647" s="35"/>
      <c r="E647" s="35"/>
      <c r="F647" s="35"/>
      <c r="G647" s="35"/>
      <c r="H647" s="35"/>
      <c r="I647" s="35"/>
      <c r="J647" s="35"/>
      <c r="K647" s="35"/>
      <c r="L647" s="35"/>
      <c r="AK647" s="8"/>
      <c r="AL647" s="9" t="s">
        <v>1262</v>
      </c>
      <c r="AM647" s="4"/>
      <c r="AN647" s="4"/>
      <c r="AO647" s="18"/>
      <c r="AP647" s="28"/>
      <c r="AQ647" s="4"/>
      <c r="AR647" s="28"/>
    </row>
    <row r="648" spans="1:44" ht="26.25" x14ac:dyDescent="0.25">
      <c r="A648" s="10" t="s">
        <v>1263</v>
      </c>
      <c r="B648" s="36" t="s">
        <v>1264</v>
      </c>
      <c r="C648" s="37"/>
      <c r="D648" s="38"/>
      <c r="E648" s="39" t="s">
        <v>1166</v>
      </c>
      <c r="F648" s="39"/>
      <c r="G648" s="39"/>
      <c r="H648" s="11" t="s">
        <v>119</v>
      </c>
      <c r="I648" s="21">
        <v>8</v>
      </c>
      <c r="J648" s="13">
        <v>143.31</v>
      </c>
      <c r="K648" s="13">
        <v>1146.48</v>
      </c>
      <c r="L648" s="14"/>
      <c r="AK648" s="8"/>
      <c r="AL648" s="9"/>
      <c r="AM648" s="4" t="s">
        <v>1264</v>
      </c>
      <c r="AN648" s="4" t="s">
        <v>1166</v>
      </c>
      <c r="AO648" s="18"/>
      <c r="AP648" s="28"/>
      <c r="AQ648" s="4"/>
      <c r="AR648" s="28"/>
    </row>
    <row r="649" spans="1:44" x14ac:dyDescent="0.25">
      <c r="A649" s="10" t="s">
        <v>1265</v>
      </c>
      <c r="B649" s="36" t="s">
        <v>1266</v>
      </c>
      <c r="C649" s="37"/>
      <c r="D649" s="38"/>
      <c r="E649" s="39" t="s">
        <v>1169</v>
      </c>
      <c r="F649" s="39"/>
      <c r="G649" s="39"/>
      <c r="H649" s="11" t="s">
        <v>342</v>
      </c>
      <c r="I649" s="19">
        <v>0.06</v>
      </c>
      <c r="J649" s="13">
        <v>1162.67</v>
      </c>
      <c r="K649" s="13">
        <v>69.760000000000005</v>
      </c>
      <c r="L649" s="14"/>
      <c r="AK649" s="8"/>
      <c r="AL649" s="9"/>
      <c r="AM649" s="4" t="s">
        <v>1266</v>
      </c>
      <c r="AN649" s="4" t="s">
        <v>1169</v>
      </c>
      <c r="AO649" s="18"/>
      <c r="AP649" s="28"/>
      <c r="AQ649" s="4"/>
      <c r="AR649" s="28"/>
    </row>
    <row r="650" spans="1:44" x14ac:dyDescent="0.25">
      <c r="A650" s="15"/>
      <c r="B650" s="40"/>
      <c r="C650" s="33"/>
      <c r="D650" s="41"/>
      <c r="E650" s="42" t="s">
        <v>909</v>
      </c>
      <c r="F650" s="43"/>
      <c r="G650" s="44"/>
      <c r="H650" s="15"/>
      <c r="I650" s="15"/>
      <c r="J650" s="16"/>
      <c r="K650" s="16"/>
      <c r="L650" s="17"/>
      <c r="AK650" s="8"/>
      <c r="AL650" s="9"/>
      <c r="AM650" s="4"/>
      <c r="AN650" s="4"/>
      <c r="AO650" s="18" t="s">
        <v>909</v>
      </c>
      <c r="AP650" s="28"/>
      <c r="AQ650" s="4"/>
      <c r="AR650" s="28"/>
    </row>
    <row r="651" spans="1:44" ht="26.25" x14ac:dyDescent="0.25">
      <c r="A651" s="10" t="s">
        <v>1267</v>
      </c>
      <c r="B651" s="36" t="s">
        <v>1268</v>
      </c>
      <c r="C651" s="37"/>
      <c r="D651" s="38"/>
      <c r="E651" s="39" t="s">
        <v>1269</v>
      </c>
      <c r="F651" s="39"/>
      <c r="G651" s="39"/>
      <c r="H651" s="11" t="s">
        <v>33</v>
      </c>
      <c r="I651" s="12">
        <v>7.4999999999999997E-2</v>
      </c>
      <c r="J651" s="13">
        <v>103944.27</v>
      </c>
      <c r="K651" s="13">
        <v>7795.82</v>
      </c>
      <c r="L651" s="14"/>
      <c r="AK651" s="8"/>
      <c r="AL651" s="9"/>
      <c r="AM651" s="4" t="s">
        <v>1268</v>
      </c>
      <c r="AN651" s="4" t="s">
        <v>1269</v>
      </c>
      <c r="AO651" s="18"/>
      <c r="AP651" s="28"/>
      <c r="AQ651" s="4"/>
      <c r="AR651" s="28"/>
    </row>
    <row r="652" spans="1:44" x14ac:dyDescent="0.25">
      <c r="A652" s="15"/>
      <c r="B652" s="40"/>
      <c r="C652" s="33"/>
      <c r="D652" s="41"/>
      <c r="E652" s="42" t="s">
        <v>1270</v>
      </c>
      <c r="F652" s="43"/>
      <c r="G652" s="44"/>
      <c r="H652" s="15"/>
      <c r="I652" s="15"/>
      <c r="J652" s="16"/>
      <c r="K652" s="16"/>
      <c r="L652" s="17"/>
      <c r="AK652" s="8"/>
      <c r="AL652" s="9"/>
      <c r="AM652" s="4"/>
      <c r="AN652" s="4"/>
      <c r="AO652" s="18" t="s">
        <v>1270</v>
      </c>
      <c r="AP652" s="28"/>
      <c r="AQ652" s="4"/>
      <c r="AR652" s="28"/>
    </row>
    <row r="653" spans="1:44" ht="26.25" x14ac:dyDescent="0.25">
      <c r="A653" s="10" t="s">
        <v>1271</v>
      </c>
      <c r="B653" s="36" t="s">
        <v>1272</v>
      </c>
      <c r="C653" s="37"/>
      <c r="D653" s="38"/>
      <c r="E653" s="39" t="s">
        <v>1273</v>
      </c>
      <c r="F653" s="39"/>
      <c r="G653" s="39"/>
      <c r="H653" s="11" t="s">
        <v>873</v>
      </c>
      <c r="I653" s="20">
        <v>0.74850000000000005</v>
      </c>
      <c r="J653" s="13">
        <v>5271.78</v>
      </c>
      <c r="K653" s="13">
        <v>3945.93</v>
      </c>
      <c r="L653" s="14"/>
      <c r="AK653" s="8"/>
      <c r="AL653" s="9"/>
      <c r="AM653" s="4" t="s">
        <v>1272</v>
      </c>
      <c r="AN653" s="4" t="s">
        <v>1273</v>
      </c>
      <c r="AO653" s="18"/>
      <c r="AP653" s="28"/>
      <c r="AQ653" s="4"/>
      <c r="AR653" s="28"/>
    </row>
    <row r="654" spans="1:44" x14ac:dyDescent="0.25">
      <c r="A654" s="15"/>
      <c r="B654" s="40"/>
      <c r="C654" s="33"/>
      <c r="D654" s="41"/>
      <c r="E654" s="42" t="s">
        <v>1274</v>
      </c>
      <c r="F654" s="43"/>
      <c r="G654" s="44"/>
      <c r="H654" s="15"/>
      <c r="I654" s="15"/>
      <c r="J654" s="16"/>
      <c r="K654" s="16"/>
      <c r="L654" s="17"/>
      <c r="AK654" s="8"/>
      <c r="AL654" s="9"/>
      <c r="AM654" s="4"/>
      <c r="AN654" s="4"/>
      <c r="AO654" s="18" t="s">
        <v>1274</v>
      </c>
      <c r="AP654" s="28"/>
      <c r="AQ654" s="4"/>
      <c r="AR654" s="28"/>
    </row>
    <row r="655" spans="1:44" x14ac:dyDescent="0.25">
      <c r="A655" s="25"/>
      <c r="B655" s="64" t="s">
        <v>1275</v>
      </c>
      <c r="C655" s="65"/>
      <c r="D655" s="65"/>
      <c r="E655" s="65"/>
      <c r="F655" s="65"/>
      <c r="G655" s="65"/>
      <c r="H655" s="65"/>
      <c r="I655" s="65"/>
      <c r="J655" s="66"/>
      <c r="K655" s="26">
        <v>3799597.69</v>
      </c>
      <c r="L655" s="27"/>
      <c r="AK655" s="8"/>
      <c r="AL655" s="9"/>
      <c r="AM655" s="4"/>
      <c r="AN655" s="4"/>
      <c r="AO655" s="18"/>
      <c r="AP655" s="28" t="s">
        <v>1275</v>
      </c>
      <c r="AQ655" s="4"/>
      <c r="AR655" s="28"/>
    </row>
    <row r="656" spans="1:44" x14ac:dyDescent="0.25">
      <c r="A656" s="25"/>
      <c r="B656" s="61" t="s">
        <v>1035</v>
      </c>
      <c r="C656" s="62"/>
      <c r="D656" s="62"/>
      <c r="E656" s="62"/>
      <c r="F656" s="62"/>
      <c r="G656" s="62"/>
      <c r="H656" s="62"/>
      <c r="I656" s="62"/>
      <c r="J656" s="63"/>
      <c r="K656" s="29"/>
      <c r="L656" s="27"/>
      <c r="AK656" s="8"/>
      <c r="AL656" s="9"/>
      <c r="AM656" s="4"/>
      <c r="AN656" s="4"/>
      <c r="AO656" s="18"/>
      <c r="AP656" s="28"/>
      <c r="AQ656" s="4" t="s">
        <v>1035</v>
      </c>
      <c r="AR656" s="28"/>
    </row>
    <row r="657" spans="1:44" x14ac:dyDescent="0.25">
      <c r="A657" s="25"/>
      <c r="B657" s="61" t="s">
        <v>1036</v>
      </c>
      <c r="C657" s="62"/>
      <c r="D657" s="62"/>
      <c r="E657" s="62"/>
      <c r="F657" s="62"/>
      <c r="G657" s="62"/>
      <c r="H657" s="62"/>
      <c r="I657" s="62"/>
      <c r="J657" s="63"/>
      <c r="K657" s="29">
        <v>3790399.69</v>
      </c>
      <c r="L657" s="27"/>
      <c r="AK657" s="8"/>
      <c r="AL657" s="9"/>
      <c r="AM657" s="4"/>
      <c r="AN657" s="4"/>
      <c r="AO657" s="18"/>
      <c r="AP657" s="28"/>
      <c r="AQ657" s="4" t="s">
        <v>1036</v>
      </c>
      <c r="AR657" s="28"/>
    </row>
    <row r="658" spans="1:44" x14ac:dyDescent="0.25">
      <c r="A658" s="25"/>
      <c r="B658" s="61" t="s">
        <v>1037</v>
      </c>
      <c r="C658" s="62"/>
      <c r="D658" s="62"/>
      <c r="E658" s="62"/>
      <c r="F658" s="62"/>
      <c r="G658" s="62"/>
      <c r="H658" s="62"/>
      <c r="I658" s="62"/>
      <c r="J658" s="63"/>
      <c r="K658" s="29">
        <v>9198</v>
      </c>
      <c r="L658" s="27"/>
      <c r="AK658" s="8"/>
      <c r="AL658" s="9"/>
      <c r="AM658" s="4"/>
      <c r="AN658" s="4"/>
      <c r="AO658" s="18"/>
      <c r="AP658" s="28"/>
      <c r="AQ658" s="4" t="s">
        <v>1037</v>
      </c>
      <c r="AR658" s="28"/>
    </row>
    <row r="659" spans="1:44" x14ac:dyDescent="0.25">
      <c r="A659" s="25"/>
      <c r="B659" s="61" t="s">
        <v>1276</v>
      </c>
      <c r="C659" s="62"/>
      <c r="D659" s="62"/>
      <c r="E659" s="62"/>
      <c r="F659" s="62"/>
      <c r="G659" s="62"/>
      <c r="H659" s="62"/>
      <c r="I659" s="62"/>
      <c r="J659" s="63"/>
      <c r="K659" s="29">
        <v>759919.57</v>
      </c>
      <c r="L659" s="27"/>
      <c r="AK659" s="8"/>
      <c r="AL659" s="9"/>
      <c r="AM659" s="4"/>
      <c r="AN659" s="4"/>
      <c r="AO659" s="18"/>
      <c r="AP659" s="28"/>
      <c r="AQ659" s="4" t="s">
        <v>1276</v>
      </c>
      <c r="AR659" s="28"/>
    </row>
    <row r="660" spans="1:44" x14ac:dyDescent="0.25">
      <c r="A660" s="25"/>
      <c r="B660" s="64" t="s">
        <v>795</v>
      </c>
      <c r="C660" s="65"/>
      <c r="D660" s="65"/>
      <c r="E660" s="65"/>
      <c r="F660" s="65"/>
      <c r="G660" s="65"/>
      <c r="H660" s="65"/>
      <c r="I660" s="65"/>
      <c r="J660" s="66"/>
      <c r="K660" s="26">
        <v>4559517.26</v>
      </c>
      <c r="L660" s="27"/>
      <c r="AK660" s="8"/>
      <c r="AL660" s="9"/>
      <c r="AM660" s="4"/>
      <c r="AN660" s="4"/>
      <c r="AO660" s="18"/>
      <c r="AP660" s="28"/>
      <c r="AQ660" s="4"/>
      <c r="AR660" s="28" t="s">
        <v>795</v>
      </c>
    </row>
    <row r="661" spans="1:44" x14ac:dyDescent="0.25">
      <c r="A661" s="34" t="s">
        <v>1277</v>
      </c>
      <c r="B661" s="34"/>
      <c r="C661" s="34"/>
      <c r="D661" s="34"/>
      <c r="E661" s="34"/>
      <c r="F661" s="34"/>
      <c r="G661" s="34"/>
      <c r="H661" s="34"/>
      <c r="I661" s="34"/>
      <c r="J661" s="34"/>
      <c r="K661" s="34"/>
      <c r="L661" s="34"/>
      <c r="AK661" s="8" t="s">
        <v>1277</v>
      </c>
      <c r="AL661" s="9"/>
      <c r="AM661" s="4"/>
      <c r="AN661" s="4"/>
      <c r="AO661" s="18"/>
      <c r="AP661" s="28"/>
      <c r="AQ661" s="4"/>
      <c r="AR661" s="28"/>
    </row>
    <row r="662" spans="1:44" x14ac:dyDescent="0.25">
      <c r="A662" s="35" t="s">
        <v>1278</v>
      </c>
      <c r="B662" s="35"/>
      <c r="C662" s="35"/>
      <c r="D662" s="35"/>
      <c r="E662" s="35"/>
      <c r="F662" s="35"/>
      <c r="G662" s="35"/>
      <c r="H662" s="35"/>
      <c r="I662" s="35"/>
      <c r="J662" s="35"/>
      <c r="K662" s="35"/>
      <c r="L662" s="35"/>
      <c r="AK662" s="8"/>
      <c r="AL662" s="9" t="s">
        <v>1278</v>
      </c>
      <c r="AM662" s="4"/>
      <c r="AN662" s="4"/>
      <c r="AO662" s="18"/>
      <c r="AP662" s="28"/>
      <c r="AQ662" s="4"/>
      <c r="AR662" s="28"/>
    </row>
    <row r="663" spans="1:44" x14ac:dyDescent="0.25">
      <c r="A663" s="35" t="s">
        <v>1279</v>
      </c>
      <c r="B663" s="35"/>
      <c r="C663" s="35"/>
      <c r="D663" s="35"/>
      <c r="E663" s="35"/>
      <c r="F663" s="35"/>
      <c r="G663" s="35"/>
      <c r="H663" s="35"/>
      <c r="I663" s="35"/>
      <c r="J663" s="35"/>
      <c r="K663" s="35"/>
      <c r="L663" s="35"/>
      <c r="AK663" s="8"/>
      <c r="AL663" s="9" t="s">
        <v>1279</v>
      </c>
      <c r="AM663" s="4"/>
      <c r="AN663" s="4"/>
      <c r="AO663" s="18"/>
      <c r="AP663" s="28"/>
      <c r="AQ663" s="4"/>
      <c r="AR663" s="28"/>
    </row>
    <row r="664" spans="1:44" ht="26.25" x14ac:dyDescent="0.25">
      <c r="A664" s="10" t="s">
        <v>1280</v>
      </c>
      <c r="B664" s="36" t="s">
        <v>1281</v>
      </c>
      <c r="C664" s="37"/>
      <c r="D664" s="38"/>
      <c r="E664" s="39" t="s">
        <v>923</v>
      </c>
      <c r="F664" s="39"/>
      <c r="G664" s="39"/>
      <c r="H664" s="11" t="s">
        <v>33</v>
      </c>
      <c r="I664" s="19">
        <v>1.52</v>
      </c>
      <c r="J664" s="13">
        <v>161474.66</v>
      </c>
      <c r="K664" s="13">
        <v>245441.48</v>
      </c>
      <c r="L664" s="14"/>
      <c r="AK664" s="8"/>
      <c r="AL664" s="9"/>
      <c r="AM664" s="4" t="s">
        <v>1281</v>
      </c>
      <c r="AN664" s="4" t="s">
        <v>923</v>
      </c>
      <c r="AO664" s="18"/>
      <c r="AP664" s="28"/>
      <c r="AQ664" s="4"/>
      <c r="AR664" s="28"/>
    </row>
    <row r="665" spans="1:44" ht="39" x14ac:dyDescent="0.25">
      <c r="A665" s="10" t="s">
        <v>1282</v>
      </c>
      <c r="B665" s="36" t="s">
        <v>1283</v>
      </c>
      <c r="C665" s="37"/>
      <c r="D665" s="38"/>
      <c r="E665" s="39" t="s">
        <v>926</v>
      </c>
      <c r="F665" s="39"/>
      <c r="G665" s="39"/>
      <c r="H665" s="11" t="s">
        <v>119</v>
      </c>
      <c r="I665" s="19">
        <v>152.76</v>
      </c>
      <c r="J665" s="13">
        <v>46.97</v>
      </c>
      <c r="K665" s="13">
        <v>7175.14</v>
      </c>
      <c r="L665" s="14"/>
      <c r="AK665" s="8"/>
      <c r="AL665" s="9"/>
      <c r="AM665" s="4" t="s">
        <v>1283</v>
      </c>
      <c r="AN665" s="4" t="s">
        <v>926</v>
      </c>
      <c r="AO665" s="18"/>
      <c r="AP665" s="28"/>
      <c r="AQ665" s="4"/>
      <c r="AR665" s="28"/>
    </row>
    <row r="666" spans="1:44" x14ac:dyDescent="0.25">
      <c r="A666" s="15"/>
      <c r="B666" s="40"/>
      <c r="C666" s="33"/>
      <c r="D666" s="41"/>
      <c r="E666" s="42" t="s">
        <v>1284</v>
      </c>
      <c r="F666" s="43"/>
      <c r="G666" s="44"/>
      <c r="H666" s="15"/>
      <c r="I666" s="15"/>
      <c r="J666" s="16"/>
      <c r="K666" s="16"/>
      <c r="L666" s="17"/>
      <c r="AK666" s="8"/>
      <c r="AL666" s="9"/>
      <c r="AM666" s="4"/>
      <c r="AN666" s="4"/>
      <c r="AO666" s="18" t="s">
        <v>1284</v>
      </c>
      <c r="AP666" s="28"/>
      <c r="AQ666" s="4"/>
      <c r="AR666" s="28"/>
    </row>
    <row r="667" spans="1:44" x14ac:dyDescent="0.25">
      <c r="A667" s="35" t="s">
        <v>1285</v>
      </c>
      <c r="B667" s="35"/>
      <c r="C667" s="35"/>
      <c r="D667" s="35"/>
      <c r="E667" s="35"/>
      <c r="F667" s="35"/>
      <c r="G667" s="35"/>
      <c r="H667" s="35"/>
      <c r="I667" s="35"/>
      <c r="J667" s="35"/>
      <c r="K667" s="35"/>
      <c r="L667" s="35"/>
      <c r="AK667" s="8"/>
      <c r="AL667" s="9" t="s">
        <v>1285</v>
      </c>
      <c r="AM667" s="4"/>
      <c r="AN667" s="4"/>
      <c r="AO667" s="18"/>
      <c r="AP667" s="28"/>
      <c r="AQ667" s="4"/>
      <c r="AR667" s="28"/>
    </row>
    <row r="668" spans="1:44" x14ac:dyDescent="0.25">
      <c r="A668" s="10" t="s">
        <v>1286</v>
      </c>
      <c r="B668" s="36" t="s">
        <v>1287</v>
      </c>
      <c r="C668" s="37"/>
      <c r="D668" s="38"/>
      <c r="E668" s="39" t="s">
        <v>1288</v>
      </c>
      <c r="F668" s="39"/>
      <c r="G668" s="39"/>
      <c r="H668" s="11" t="s">
        <v>1289</v>
      </c>
      <c r="I668" s="23">
        <v>2.151392</v>
      </c>
      <c r="J668" s="13">
        <v>118341.11</v>
      </c>
      <c r="K668" s="13">
        <v>254598.12</v>
      </c>
      <c r="L668" s="14"/>
      <c r="AK668" s="8"/>
      <c r="AL668" s="9"/>
      <c r="AM668" s="4" t="s">
        <v>1287</v>
      </c>
      <c r="AN668" s="4" t="s">
        <v>1288</v>
      </c>
      <c r="AO668" s="18"/>
      <c r="AP668" s="28"/>
      <c r="AQ668" s="4"/>
      <c r="AR668" s="28"/>
    </row>
    <row r="669" spans="1:44" ht="39" x14ac:dyDescent="0.25">
      <c r="A669" s="15"/>
      <c r="B669" s="40"/>
      <c r="C669" s="33"/>
      <c r="D669" s="41"/>
      <c r="E669" s="42" t="s">
        <v>1290</v>
      </c>
      <c r="F669" s="43"/>
      <c r="G669" s="44"/>
      <c r="H669" s="15"/>
      <c r="I669" s="15"/>
      <c r="J669" s="16"/>
      <c r="K669" s="16"/>
      <c r="L669" s="17"/>
      <c r="AK669" s="8"/>
      <c r="AL669" s="9"/>
      <c r="AM669" s="4"/>
      <c r="AN669" s="4"/>
      <c r="AO669" s="18" t="s">
        <v>1290</v>
      </c>
      <c r="AP669" s="28"/>
      <c r="AQ669" s="4"/>
      <c r="AR669" s="28"/>
    </row>
    <row r="670" spans="1:44" ht="26.25" x14ac:dyDescent="0.25">
      <c r="A670" s="10" t="s">
        <v>1291</v>
      </c>
      <c r="B670" s="36" t="s">
        <v>1292</v>
      </c>
      <c r="C670" s="37"/>
      <c r="D670" s="38"/>
      <c r="E670" s="39" t="s">
        <v>1293</v>
      </c>
      <c r="F670" s="39"/>
      <c r="G670" s="39"/>
      <c r="H670" s="11" t="s">
        <v>63</v>
      </c>
      <c r="I670" s="21">
        <v>18</v>
      </c>
      <c r="J670" s="13">
        <v>5267.98</v>
      </c>
      <c r="K670" s="13">
        <v>94823.64</v>
      </c>
      <c r="L670" s="14"/>
      <c r="AK670" s="8"/>
      <c r="AL670" s="9"/>
      <c r="AM670" s="4" t="s">
        <v>1292</v>
      </c>
      <c r="AN670" s="4" t="s">
        <v>1293</v>
      </c>
      <c r="AO670" s="18"/>
      <c r="AP670" s="28"/>
      <c r="AQ670" s="4"/>
      <c r="AR670" s="28"/>
    </row>
    <row r="671" spans="1:44" ht="26.25" x14ac:dyDescent="0.25">
      <c r="A671" s="10" t="s">
        <v>1294</v>
      </c>
      <c r="B671" s="36" t="s">
        <v>1295</v>
      </c>
      <c r="C671" s="37"/>
      <c r="D671" s="38"/>
      <c r="E671" s="39" t="s">
        <v>1296</v>
      </c>
      <c r="F671" s="39"/>
      <c r="G671" s="39"/>
      <c r="H671" s="11" t="s">
        <v>63</v>
      </c>
      <c r="I671" s="21">
        <v>2</v>
      </c>
      <c r="J671" s="13">
        <v>7668.44</v>
      </c>
      <c r="K671" s="13">
        <v>15336.88</v>
      </c>
      <c r="L671" s="14"/>
      <c r="AK671" s="8"/>
      <c r="AL671" s="9"/>
      <c r="AM671" s="4" t="s">
        <v>1295</v>
      </c>
      <c r="AN671" s="4" t="s">
        <v>1296</v>
      </c>
      <c r="AO671" s="18"/>
      <c r="AP671" s="28"/>
      <c r="AQ671" s="4"/>
      <c r="AR671" s="28"/>
    </row>
    <row r="672" spans="1:44" ht="26.25" x14ac:dyDescent="0.25">
      <c r="A672" s="10" t="s">
        <v>1297</v>
      </c>
      <c r="B672" s="36" t="s">
        <v>1298</v>
      </c>
      <c r="C672" s="37"/>
      <c r="D672" s="38"/>
      <c r="E672" s="39" t="s">
        <v>1299</v>
      </c>
      <c r="F672" s="39"/>
      <c r="G672" s="39"/>
      <c r="H672" s="11" t="s">
        <v>63</v>
      </c>
      <c r="I672" s="21">
        <v>16</v>
      </c>
      <c r="J672" s="13">
        <v>8438.3700000000008</v>
      </c>
      <c r="K672" s="13">
        <v>135013.92000000001</v>
      </c>
      <c r="L672" s="14"/>
      <c r="AK672" s="8"/>
      <c r="AL672" s="9"/>
      <c r="AM672" s="4" t="s">
        <v>1298</v>
      </c>
      <c r="AN672" s="4" t="s">
        <v>1299</v>
      </c>
      <c r="AO672" s="18"/>
      <c r="AP672" s="28"/>
      <c r="AQ672" s="4"/>
      <c r="AR672" s="28"/>
    </row>
    <row r="673" spans="1:44" ht="26.25" x14ac:dyDescent="0.25">
      <c r="A673" s="10" t="s">
        <v>1300</v>
      </c>
      <c r="B673" s="36" t="s">
        <v>1301</v>
      </c>
      <c r="C673" s="37"/>
      <c r="D673" s="38"/>
      <c r="E673" s="39" t="s">
        <v>1302</v>
      </c>
      <c r="F673" s="39"/>
      <c r="G673" s="39"/>
      <c r="H673" s="11" t="s">
        <v>63</v>
      </c>
      <c r="I673" s="21">
        <v>14</v>
      </c>
      <c r="J673" s="13">
        <v>9312.9</v>
      </c>
      <c r="K673" s="13">
        <v>130380.6</v>
      </c>
      <c r="L673" s="14"/>
      <c r="AK673" s="8"/>
      <c r="AL673" s="9"/>
      <c r="AM673" s="4" t="s">
        <v>1301</v>
      </c>
      <c r="AN673" s="4" t="s">
        <v>1302</v>
      </c>
      <c r="AO673" s="18"/>
      <c r="AP673" s="28"/>
      <c r="AQ673" s="4"/>
      <c r="AR673" s="28"/>
    </row>
    <row r="674" spans="1:44" ht="26.25" x14ac:dyDescent="0.25">
      <c r="A674" s="10" t="s">
        <v>1303</v>
      </c>
      <c r="B674" s="36" t="s">
        <v>1304</v>
      </c>
      <c r="C674" s="37"/>
      <c r="D674" s="38"/>
      <c r="E674" s="39" t="s">
        <v>1305</v>
      </c>
      <c r="F674" s="39"/>
      <c r="G674" s="39"/>
      <c r="H674" s="11" t="s">
        <v>63</v>
      </c>
      <c r="I674" s="21">
        <v>32</v>
      </c>
      <c r="J674" s="13">
        <v>10198.94</v>
      </c>
      <c r="K674" s="13">
        <v>326366.08000000002</v>
      </c>
      <c r="L674" s="14"/>
      <c r="AK674" s="8"/>
      <c r="AL674" s="9"/>
      <c r="AM674" s="4" t="s">
        <v>1304</v>
      </c>
      <c r="AN674" s="4" t="s">
        <v>1305</v>
      </c>
      <c r="AO674" s="18"/>
      <c r="AP674" s="28"/>
      <c r="AQ674" s="4"/>
      <c r="AR674" s="28"/>
    </row>
    <row r="675" spans="1:44" ht="26.25" x14ac:dyDescent="0.25">
      <c r="A675" s="10" t="s">
        <v>1306</v>
      </c>
      <c r="B675" s="36" t="s">
        <v>1307</v>
      </c>
      <c r="C675" s="37"/>
      <c r="D675" s="38"/>
      <c r="E675" s="39" t="s">
        <v>1308</v>
      </c>
      <c r="F675" s="39"/>
      <c r="G675" s="39"/>
      <c r="H675" s="11" t="s">
        <v>63</v>
      </c>
      <c r="I675" s="21">
        <v>22</v>
      </c>
      <c r="J675" s="13">
        <v>11085.06</v>
      </c>
      <c r="K675" s="13">
        <v>243871.32</v>
      </c>
      <c r="L675" s="14"/>
      <c r="AK675" s="8"/>
      <c r="AL675" s="9"/>
      <c r="AM675" s="4" t="s">
        <v>1307</v>
      </c>
      <c r="AN675" s="4" t="s">
        <v>1308</v>
      </c>
      <c r="AO675" s="18"/>
      <c r="AP675" s="28"/>
      <c r="AQ675" s="4"/>
      <c r="AR675" s="28"/>
    </row>
    <row r="676" spans="1:44" ht="26.25" x14ac:dyDescent="0.25">
      <c r="A676" s="10" t="s">
        <v>1309</v>
      </c>
      <c r="B676" s="36" t="s">
        <v>1310</v>
      </c>
      <c r="C676" s="37"/>
      <c r="D676" s="38"/>
      <c r="E676" s="39" t="s">
        <v>1311</v>
      </c>
      <c r="F676" s="39"/>
      <c r="G676" s="39"/>
      <c r="H676" s="11" t="s">
        <v>63</v>
      </c>
      <c r="I676" s="21">
        <v>32</v>
      </c>
      <c r="J676" s="13">
        <v>11942.6</v>
      </c>
      <c r="K676" s="13">
        <v>382163.20000000001</v>
      </c>
      <c r="L676" s="14"/>
      <c r="AK676" s="8"/>
      <c r="AL676" s="9"/>
      <c r="AM676" s="4" t="s">
        <v>1310</v>
      </c>
      <c r="AN676" s="4" t="s">
        <v>1311</v>
      </c>
      <c r="AO676" s="18"/>
      <c r="AP676" s="28"/>
      <c r="AQ676" s="4"/>
      <c r="AR676" s="28"/>
    </row>
    <row r="677" spans="1:44" ht="26.25" x14ac:dyDescent="0.25">
      <c r="A677" s="10" t="s">
        <v>1312</v>
      </c>
      <c r="B677" s="36" t="s">
        <v>1313</v>
      </c>
      <c r="C677" s="37"/>
      <c r="D677" s="38"/>
      <c r="E677" s="39" t="s">
        <v>1314</v>
      </c>
      <c r="F677" s="39"/>
      <c r="G677" s="39"/>
      <c r="H677" s="11" t="s">
        <v>63</v>
      </c>
      <c r="I677" s="21">
        <v>70</v>
      </c>
      <c r="J677" s="13">
        <v>13689.3</v>
      </c>
      <c r="K677" s="13">
        <v>958251</v>
      </c>
      <c r="L677" s="14"/>
      <c r="AK677" s="8"/>
      <c r="AL677" s="9"/>
      <c r="AM677" s="4" t="s">
        <v>1313</v>
      </c>
      <c r="AN677" s="4" t="s">
        <v>1314</v>
      </c>
      <c r="AO677" s="18"/>
      <c r="AP677" s="28"/>
      <c r="AQ677" s="4"/>
      <c r="AR677" s="28"/>
    </row>
    <row r="678" spans="1:44" ht="26.25" x14ac:dyDescent="0.25">
      <c r="A678" s="10" t="s">
        <v>1315</v>
      </c>
      <c r="B678" s="36" t="s">
        <v>1316</v>
      </c>
      <c r="C678" s="37"/>
      <c r="D678" s="38"/>
      <c r="E678" s="39" t="s">
        <v>1317</v>
      </c>
      <c r="F678" s="39"/>
      <c r="G678" s="39"/>
      <c r="H678" s="11" t="s">
        <v>63</v>
      </c>
      <c r="I678" s="21">
        <v>10</v>
      </c>
      <c r="J678" s="13">
        <v>15449.9</v>
      </c>
      <c r="K678" s="13">
        <v>154499</v>
      </c>
      <c r="L678" s="14"/>
      <c r="AK678" s="8"/>
      <c r="AL678" s="9"/>
      <c r="AM678" s="4" t="s">
        <v>1316</v>
      </c>
      <c r="AN678" s="4" t="s">
        <v>1317</v>
      </c>
      <c r="AO678" s="18"/>
      <c r="AP678" s="28"/>
      <c r="AQ678" s="4"/>
      <c r="AR678" s="28"/>
    </row>
    <row r="679" spans="1:44" x14ac:dyDescent="0.25">
      <c r="A679" s="10" t="s">
        <v>1318</v>
      </c>
      <c r="B679" s="36" t="s">
        <v>1319</v>
      </c>
      <c r="C679" s="37"/>
      <c r="D679" s="38"/>
      <c r="E679" s="39" t="s">
        <v>1320</v>
      </c>
      <c r="F679" s="39"/>
      <c r="G679" s="39"/>
      <c r="H679" s="11" t="s">
        <v>763</v>
      </c>
      <c r="I679" s="24">
        <v>7.2</v>
      </c>
      <c r="J679" s="13">
        <v>10166.59</v>
      </c>
      <c r="K679" s="13">
        <v>73199.45</v>
      </c>
      <c r="L679" s="14"/>
      <c r="AK679" s="8"/>
      <c r="AL679" s="9"/>
      <c r="AM679" s="4" t="s">
        <v>1319</v>
      </c>
      <c r="AN679" s="4" t="s">
        <v>1320</v>
      </c>
      <c r="AO679" s="18"/>
      <c r="AP679" s="28"/>
      <c r="AQ679" s="4"/>
      <c r="AR679" s="28"/>
    </row>
    <row r="680" spans="1:44" x14ac:dyDescent="0.25">
      <c r="A680" s="15"/>
      <c r="B680" s="40"/>
      <c r="C680" s="33"/>
      <c r="D680" s="41"/>
      <c r="E680" s="42" t="s">
        <v>869</v>
      </c>
      <c r="F680" s="43"/>
      <c r="G680" s="44"/>
      <c r="H680" s="15"/>
      <c r="I680" s="15"/>
      <c r="J680" s="16"/>
      <c r="K680" s="16"/>
      <c r="L680" s="17"/>
      <c r="AK680" s="8"/>
      <c r="AL680" s="9"/>
      <c r="AM680" s="4"/>
      <c r="AN680" s="4"/>
      <c r="AO680" s="18" t="s">
        <v>869</v>
      </c>
      <c r="AP680" s="28"/>
      <c r="AQ680" s="4"/>
      <c r="AR680" s="28"/>
    </row>
    <row r="681" spans="1:44" ht="26.25" x14ac:dyDescent="0.25">
      <c r="A681" s="10" t="s">
        <v>1321</v>
      </c>
      <c r="B681" s="36" t="s">
        <v>1322</v>
      </c>
      <c r="C681" s="37"/>
      <c r="D681" s="38"/>
      <c r="E681" s="39" t="s">
        <v>1323</v>
      </c>
      <c r="F681" s="39"/>
      <c r="G681" s="39"/>
      <c r="H681" s="11" t="s">
        <v>63</v>
      </c>
      <c r="I681" s="21">
        <v>72</v>
      </c>
      <c r="J681" s="13">
        <v>1363.49</v>
      </c>
      <c r="K681" s="13">
        <v>98171.28</v>
      </c>
      <c r="L681" s="14"/>
      <c r="AK681" s="8"/>
      <c r="AL681" s="9"/>
      <c r="AM681" s="4" t="s">
        <v>1322</v>
      </c>
      <c r="AN681" s="4" t="s">
        <v>1323</v>
      </c>
      <c r="AO681" s="18"/>
      <c r="AP681" s="28"/>
      <c r="AQ681" s="4"/>
      <c r="AR681" s="28"/>
    </row>
    <row r="682" spans="1:44" x14ac:dyDescent="0.25">
      <c r="A682" s="10" t="s">
        <v>1324</v>
      </c>
      <c r="B682" s="36" t="s">
        <v>1325</v>
      </c>
      <c r="C682" s="37"/>
      <c r="D682" s="38"/>
      <c r="E682" s="39" t="s">
        <v>1326</v>
      </c>
      <c r="F682" s="39"/>
      <c r="G682" s="39"/>
      <c r="H682" s="11" t="s">
        <v>763</v>
      </c>
      <c r="I682" s="24">
        <v>7.2</v>
      </c>
      <c r="J682" s="13">
        <v>2215.92</v>
      </c>
      <c r="K682" s="13">
        <v>15954.62</v>
      </c>
      <c r="L682" s="14"/>
      <c r="AK682" s="8"/>
      <c r="AL682" s="9"/>
      <c r="AM682" s="4" t="s">
        <v>1325</v>
      </c>
      <c r="AN682" s="4" t="s">
        <v>1326</v>
      </c>
      <c r="AO682" s="18"/>
      <c r="AP682" s="28"/>
      <c r="AQ682" s="4"/>
      <c r="AR682" s="28"/>
    </row>
    <row r="683" spans="1:44" x14ac:dyDescent="0.25">
      <c r="A683" s="15"/>
      <c r="B683" s="40"/>
      <c r="C683" s="33"/>
      <c r="D683" s="41"/>
      <c r="E683" s="42" t="s">
        <v>869</v>
      </c>
      <c r="F683" s="43"/>
      <c r="G683" s="44"/>
      <c r="H683" s="15"/>
      <c r="I683" s="15"/>
      <c r="J683" s="16"/>
      <c r="K683" s="16"/>
      <c r="L683" s="17"/>
      <c r="AK683" s="8"/>
      <c r="AL683" s="9"/>
      <c r="AM683" s="4"/>
      <c r="AN683" s="4"/>
      <c r="AO683" s="18" t="s">
        <v>869</v>
      </c>
      <c r="AP683" s="28"/>
      <c r="AQ683" s="4"/>
      <c r="AR683" s="28"/>
    </row>
    <row r="684" spans="1:44" x14ac:dyDescent="0.25">
      <c r="A684" s="10" t="s">
        <v>1327</v>
      </c>
      <c r="B684" s="36" t="s">
        <v>1328</v>
      </c>
      <c r="C684" s="37"/>
      <c r="D684" s="38"/>
      <c r="E684" s="39" t="s">
        <v>1329</v>
      </c>
      <c r="F684" s="39"/>
      <c r="G684" s="39"/>
      <c r="H684" s="11" t="s">
        <v>763</v>
      </c>
      <c r="I684" s="24">
        <v>14.4</v>
      </c>
      <c r="J684" s="13">
        <v>14234.53</v>
      </c>
      <c r="K684" s="13">
        <v>204977.23</v>
      </c>
      <c r="L684" s="14"/>
      <c r="AK684" s="8"/>
      <c r="AL684" s="9"/>
      <c r="AM684" s="4" t="s">
        <v>1328</v>
      </c>
      <c r="AN684" s="4" t="s">
        <v>1329</v>
      </c>
      <c r="AO684" s="18"/>
      <c r="AP684" s="28"/>
      <c r="AQ684" s="4"/>
      <c r="AR684" s="28"/>
    </row>
    <row r="685" spans="1:44" x14ac:dyDescent="0.25">
      <c r="A685" s="15"/>
      <c r="B685" s="40"/>
      <c r="C685" s="33"/>
      <c r="D685" s="41"/>
      <c r="E685" s="42" t="s">
        <v>1330</v>
      </c>
      <c r="F685" s="43"/>
      <c r="G685" s="44"/>
      <c r="H685" s="15"/>
      <c r="I685" s="15"/>
      <c r="J685" s="16"/>
      <c r="K685" s="16"/>
      <c r="L685" s="17"/>
      <c r="AK685" s="8"/>
      <c r="AL685" s="9"/>
      <c r="AM685" s="4"/>
      <c r="AN685" s="4"/>
      <c r="AO685" s="18" t="s">
        <v>1330</v>
      </c>
      <c r="AP685" s="28"/>
      <c r="AQ685" s="4"/>
      <c r="AR685" s="28"/>
    </row>
    <row r="686" spans="1:44" ht="26.25" x14ac:dyDescent="0.25">
      <c r="A686" s="10" t="s">
        <v>1331</v>
      </c>
      <c r="B686" s="36" t="s">
        <v>1332</v>
      </c>
      <c r="C686" s="37"/>
      <c r="D686" s="38"/>
      <c r="E686" s="39" t="s">
        <v>1333</v>
      </c>
      <c r="F686" s="39"/>
      <c r="G686" s="39"/>
      <c r="H686" s="11" t="s">
        <v>63</v>
      </c>
      <c r="I686" s="21">
        <v>72</v>
      </c>
      <c r="J686" s="13">
        <v>4224.53</v>
      </c>
      <c r="K686" s="13">
        <v>304166.15999999997</v>
      </c>
      <c r="L686" s="14"/>
      <c r="AK686" s="8"/>
      <c r="AL686" s="9"/>
      <c r="AM686" s="4" t="s">
        <v>1332</v>
      </c>
      <c r="AN686" s="4" t="s">
        <v>1333</v>
      </c>
      <c r="AO686" s="18"/>
      <c r="AP686" s="28"/>
      <c r="AQ686" s="4"/>
      <c r="AR686" s="28"/>
    </row>
    <row r="687" spans="1:44" ht="26.25" x14ac:dyDescent="0.25">
      <c r="A687" s="10" t="s">
        <v>1334</v>
      </c>
      <c r="B687" s="36" t="s">
        <v>1335</v>
      </c>
      <c r="C687" s="37"/>
      <c r="D687" s="38"/>
      <c r="E687" s="39" t="s">
        <v>1336</v>
      </c>
      <c r="F687" s="39"/>
      <c r="G687" s="39"/>
      <c r="H687" s="11" t="s">
        <v>63</v>
      </c>
      <c r="I687" s="21">
        <v>72</v>
      </c>
      <c r="J687" s="13">
        <v>4423.55</v>
      </c>
      <c r="K687" s="13">
        <v>318495.59999999998</v>
      </c>
      <c r="L687" s="14"/>
      <c r="AK687" s="8"/>
      <c r="AL687" s="9"/>
      <c r="AM687" s="4" t="s">
        <v>1335</v>
      </c>
      <c r="AN687" s="4" t="s">
        <v>1336</v>
      </c>
      <c r="AO687" s="18"/>
      <c r="AP687" s="28"/>
      <c r="AQ687" s="4"/>
      <c r="AR687" s="28"/>
    </row>
    <row r="688" spans="1:44" x14ac:dyDescent="0.25">
      <c r="A688" s="35" t="s">
        <v>1337</v>
      </c>
      <c r="B688" s="35"/>
      <c r="C688" s="35"/>
      <c r="D688" s="35"/>
      <c r="E688" s="35"/>
      <c r="F688" s="35"/>
      <c r="G688" s="35"/>
      <c r="H688" s="35"/>
      <c r="I688" s="35"/>
      <c r="J688" s="35"/>
      <c r="K688" s="35"/>
      <c r="L688" s="35"/>
      <c r="AK688" s="8"/>
      <c r="AL688" s="9" t="s">
        <v>1337</v>
      </c>
      <c r="AM688" s="4"/>
      <c r="AN688" s="4"/>
      <c r="AO688" s="18"/>
      <c r="AP688" s="28"/>
      <c r="AQ688" s="4"/>
      <c r="AR688" s="28"/>
    </row>
    <row r="689" spans="1:44" ht="26.25" x14ac:dyDescent="0.25">
      <c r="A689" s="10" t="s">
        <v>1338</v>
      </c>
      <c r="B689" s="36" t="s">
        <v>1339</v>
      </c>
      <c r="C689" s="37"/>
      <c r="D689" s="38"/>
      <c r="E689" s="39" t="s">
        <v>1340</v>
      </c>
      <c r="F689" s="39"/>
      <c r="G689" s="39"/>
      <c r="H689" s="11" t="s">
        <v>63</v>
      </c>
      <c r="I689" s="21">
        <v>3</v>
      </c>
      <c r="J689" s="13">
        <v>704.67</v>
      </c>
      <c r="K689" s="13">
        <v>2114.0100000000002</v>
      </c>
      <c r="L689" s="14"/>
      <c r="AK689" s="8"/>
      <c r="AL689" s="9"/>
      <c r="AM689" s="4" t="s">
        <v>1339</v>
      </c>
      <c r="AN689" s="4" t="s">
        <v>1340</v>
      </c>
      <c r="AO689" s="18"/>
      <c r="AP689" s="28"/>
      <c r="AQ689" s="4"/>
      <c r="AR689" s="28"/>
    </row>
    <row r="690" spans="1:44" ht="25.5" x14ac:dyDescent="0.25">
      <c r="A690" s="10" t="s">
        <v>1341</v>
      </c>
      <c r="B690" s="36" t="s">
        <v>1342</v>
      </c>
      <c r="C690" s="37"/>
      <c r="D690" s="38"/>
      <c r="E690" s="39" t="s">
        <v>1343</v>
      </c>
      <c r="F690" s="39"/>
      <c r="G690" s="39"/>
      <c r="H690" s="11" t="s">
        <v>63</v>
      </c>
      <c r="I690" s="21">
        <v>1</v>
      </c>
      <c r="J690" s="13">
        <v>4043</v>
      </c>
      <c r="K690" s="13">
        <v>4043</v>
      </c>
      <c r="L690" s="14"/>
      <c r="AK690" s="8"/>
      <c r="AL690" s="9"/>
      <c r="AM690" s="4" t="s">
        <v>1342</v>
      </c>
      <c r="AN690" s="4" t="s">
        <v>1343</v>
      </c>
      <c r="AO690" s="18"/>
      <c r="AP690" s="28"/>
      <c r="AQ690" s="4"/>
      <c r="AR690" s="28"/>
    </row>
    <row r="691" spans="1:44" ht="25.5" x14ac:dyDescent="0.25">
      <c r="A691" s="10" t="s">
        <v>1344</v>
      </c>
      <c r="B691" s="36" t="s">
        <v>1345</v>
      </c>
      <c r="C691" s="37"/>
      <c r="D691" s="38"/>
      <c r="E691" s="39" t="s">
        <v>1346</v>
      </c>
      <c r="F691" s="39"/>
      <c r="G691" s="39"/>
      <c r="H691" s="11" t="s">
        <v>63</v>
      </c>
      <c r="I691" s="21">
        <v>1</v>
      </c>
      <c r="J691" s="13">
        <v>5868</v>
      </c>
      <c r="K691" s="13">
        <v>5868</v>
      </c>
      <c r="L691" s="14"/>
      <c r="AK691" s="8"/>
      <c r="AL691" s="9"/>
      <c r="AM691" s="4" t="s">
        <v>1345</v>
      </c>
      <c r="AN691" s="4" t="s">
        <v>1346</v>
      </c>
      <c r="AO691" s="18"/>
      <c r="AP691" s="28"/>
      <c r="AQ691" s="4"/>
      <c r="AR691" s="28"/>
    </row>
    <row r="692" spans="1:44" ht="25.5" x14ac:dyDescent="0.25">
      <c r="A692" s="10" t="s">
        <v>1347</v>
      </c>
      <c r="B692" s="36" t="s">
        <v>1348</v>
      </c>
      <c r="C692" s="37"/>
      <c r="D692" s="38"/>
      <c r="E692" s="39" t="s">
        <v>1349</v>
      </c>
      <c r="F692" s="39"/>
      <c r="G692" s="39"/>
      <c r="H692" s="11" t="s">
        <v>63</v>
      </c>
      <c r="I692" s="21">
        <v>1</v>
      </c>
      <c r="J692" s="13">
        <v>4802</v>
      </c>
      <c r="K692" s="13">
        <v>4802</v>
      </c>
      <c r="L692" s="14"/>
      <c r="AK692" s="8"/>
      <c r="AL692" s="9"/>
      <c r="AM692" s="4" t="s">
        <v>1348</v>
      </c>
      <c r="AN692" s="4" t="s">
        <v>1349</v>
      </c>
      <c r="AO692" s="18"/>
      <c r="AP692" s="28"/>
      <c r="AQ692" s="4"/>
      <c r="AR692" s="28"/>
    </row>
    <row r="693" spans="1:44" x14ac:dyDescent="0.25">
      <c r="A693" s="35" t="s">
        <v>1350</v>
      </c>
      <c r="B693" s="35"/>
      <c r="C693" s="35"/>
      <c r="D693" s="35"/>
      <c r="E693" s="35"/>
      <c r="F693" s="35"/>
      <c r="G693" s="35"/>
      <c r="H693" s="35"/>
      <c r="I693" s="35"/>
      <c r="J693" s="35"/>
      <c r="K693" s="35"/>
      <c r="L693" s="35"/>
      <c r="AK693" s="8"/>
      <c r="AL693" s="9" t="s">
        <v>1350</v>
      </c>
      <c r="AM693" s="4"/>
      <c r="AN693" s="4"/>
      <c r="AO693" s="18"/>
      <c r="AP693" s="28"/>
      <c r="AQ693" s="4"/>
      <c r="AR693" s="28"/>
    </row>
    <row r="694" spans="1:44" ht="26.25" x14ac:dyDescent="0.25">
      <c r="A694" s="10" t="s">
        <v>1351</v>
      </c>
      <c r="B694" s="36" t="s">
        <v>1352</v>
      </c>
      <c r="C694" s="37"/>
      <c r="D694" s="38"/>
      <c r="E694" s="39" t="s">
        <v>1353</v>
      </c>
      <c r="F694" s="39"/>
      <c r="G694" s="39"/>
      <c r="H694" s="11" t="s">
        <v>63</v>
      </c>
      <c r="I694" s="21">
        <v>576</v>
      </c>
      <c r="J694" s="13">
        <v>2536.19</v>
      </c>
      <c r="K694" s="13">
        <v>1460845.44</v>
      </c>
      <c r="L694" s="14"/>
      <c r="AK694" s="8"/>
      <c r="AL694" s="9"/>
      <c r="AM694" s="4" t="s">
        <v>1352</v>
      </c>
      <c r="AN694" s="4" t="s">
        <v>1353</v>
      </c>
      <c r="AO694" s="18"/>
      <c r="AP694" s="28"/>
      <c r="AQ694" s="4"/>
      <c r="AR694" s="28"/>
    </row>
    <row r="695" spans="1:44" x14ac:dyDescent="0.25">
      <c r="A695" s="15"/>
      <c r="B695" s="40"/>
      <c r="C695" s="33"/>
      <c r="D695" s="41"/>
      <c r="E695" s="42" t="s">
        <v>1354</v>
      </c>
      <c r="F695" s="43"/>
      <c r="G695" s="44"/>
      <c r="H695" s="15"/>
      <c r="I695" s="15"/>
      <c r="J695" s="16"/>
      <c r="K695" s="16"/>
      <c r="L695" s="17"/>
      <c r="AK695" s="8"/>
      <c r="AL695" s="9"/>
      <c r="AM695" s="4"/>
      <c r="AN695" s="4"/>
      <c r="AO695" s="18" t="s">
        <v>1354</v>
      </c>
      <c r="AP695" s="28"/>
      <c r="AQ695" s="4"/>
      <c r="AR695" s="28"/>
    </row>
    <row r="696" spans="1:44" ht="26.25" x14ac:dyDescent="0.25">
      <c r="A696" s="10" t="s">
        <v>1355</v>
      </c>
      <c r="B696" s="36" t="s">
        <v>1356</v>
      </c>
      <c r="C696" s="37"/>
      <c r="D696" s="38"/>
      <c r="E696" s="39" t="s">
        <v>1357</v>
      </c>
      <c r="F696" s="39"/>
      <c r="G696" s="39"/>
      <c r="H696" s="11" t="s">
        <v>63</v>
      </c>
      <c r="I696" s="21">
        <v>144</v>
      </c>
      <c r="J696" s="13">
        <v>3275.82</v>
      </c>
      <c r="K696" s="13">
        <v>471718.08</v>
      </c>
      <c r="L696" s="14"/>
      <c r="AK696" s="8"/>
      <c r="AL696" s="9"/>
      <c r="AM696" s="4" t="s">
        <v>1356</v>
      </c>
      <c r="AN696" s="4" t="s">
        <v>1357</v>
      </c>
      <c r="AO696" s="18"/>
      <c r="AP696" s="28"/>
      <c r="AQ696" s="4"/>
      <c r="AR696" s="28"/>
    </row>
    <row r="697" spans="1:44" ht="26.25" x14ac:dyDescent="0.25">
      <c r="A697" s="10" t="s">
        <v>1358</v>
      </c>
      <c r="B697" s="36" t="s">
        <v>1359</v>
      </c>
      <c r="C697" s="37"/>
      <c r="D697" s="38"/>
      <c r="E697" s="39" t="s">
        <v>1360</v>
      </c>
      <c r="F697" s="39"/>
      <c r="G697" s="39"/>
      <c r="H697" s="11" t="s">
        <v>63</v>
      </c>
      <c r="I697" s="21">
        <v>144</v>
      </c>
      <c r="J697" s="13">
        <v>4097.1000000000004</v>
      </c>
      <c r="K697" s="13">
        <v>589982.4</v>
      </c>
      <c r="L697" s="14"/>
      <c r="AK697" s="8"/>
      <c r="AL697" s="9"/>
      <c r="AM697" s="4" t="s">
        <v>1359</v>
      </c>
      <c r="AN697" s="4" t="s">
        <v>1360</v>
      </c>
      <c r="AO697" s="18"/>
      <c r="AP697" s="28"/>
      <c r="AQ697" s="4"/>
      <c r="AR697" s="28"/>
    </row>
    <row r="698" spans="1:44" ht="26.25" x14ac:dyDescent="0.25">
      <c r="A698" s="10" t="s">
        <v>1361</v>
      </c>
      <c r="B698" s="36" t="s">
        <v>1362</v>
      </c>
      <c r="C698" s="37"/>
      <c r="D698" s="38"/>
      <c r="E698" s="39" t="s">
        <v>1357</v>
      </c>
      <c r="F698" s="39"/>
      <c r="G698" s="39"/>
      <c r="H698" s="11" t="s">
        <v>63</v>
      </c>
      <c r="I698" s="21">
        <v>72</v>
      </c>
      <c r="J698" s="13">
        <v>3275.82</v>
      </c>
      <c r="K698" s="13">
        <v>235859.04</v>
      </c>
      <c r="L698" s="14"/>
      <c r="AK698" s="8"/>
      <c r="AL698" s="9"/>
      <c r="AM698" s="4" t="s">
        <v>1362</v>
      </c>
      <c r="AN698" s="4" t="s">
        <v>1357</v>
      </c>
      <c r="AO698" s="18"/>
      <c r="AP698" s="28"/>
      <c r="AQ698" s="4"/>
      <c r="AR698" s="28"/>
    </row>
    <row r="699" spans="1:44" ht="51.75" x14ac:dyDescent="0.25">
      <c r="A699" s="10" t="s">
        <v>1363</v>
      </c>
      <c r="B699" s="36" t="s">
        <v>1364</v>
      </c>
      <c r="C699" s="37"/>
      <c r="D699" s="38"/>
      <c r="E699" s="39" t="s">
        <v>1365</v>
      </c>
      <c r="F699" s="39"/>
      <c r="G699" s="39"/>
      <c r="H699" s="11" t="s">
        <v>63</v>
      </c>
      <c r="I699" s="21">
        <v>72</v>
      </c>
      <c r="J699" s="13">
        <v>1506.14</v>
      </c>
      <c r="K699" s="13">
        <v>108442.08</v>
      </c>
      <c r="L699" s="14"/>
      <c r="AK699" s="8"/>
      <c r="AL699" s="9"/>
      <c r="AM699" s="4" t="s">
        <v>1364</v>
      </c>
      <c r="AN699" s="4" t="s">
        <v>1365</v>
      </c>
      <c r="AO699" s="18"/>
      <c r="AP699" s="28"/>
      <c r="AQ699" s="4"/>
      <c r="AR699" s="28"/>
    </row>
    <row r="700" spans="1:44" ht="51.75" x14ac:dyDescent="0.25">
      <c r="A700" s="10" t="s">
        <v>1366</v>
      </c>
      <c r="B700" s="36" t="s">
        <v>1367</v>
      </c>
      <c r="C700" s="37"/>
      <c r="D700" s="38"/>
      <c r="E700" s="39" t="s">
        <v>1368</v>
      </c>
      <c r="F700" s="39"/>
      <c r="G700" s="39"/>
      <c r="H700" s="11" t="s">
        <v>63</v>
      </c>
      <c r="I700" s="21">
        <v>144</v>
      </c>
      <c r="J700" s="13">
        <v>849.97</v>
      </c>
      <c r="K700" s="13">
        <v>122395.68</v>
      </c>
      <c r="L700" s="14"/>
      <c r="AK700" s="8"/>
      <c r="AL700" s="9"/>
      <c r="AM700" s="4" t="s">
        <v>1367</v>
      </c>
      <c r="AN700" s="4" t="s">
        <v>1368</v>
      </c>
      <c r="AO700" s="18"/>
      <c r="AP700" s="28"/>
      <c r="AQ700" s="4"/>
      <c r="AR700" s="28"/>
    </row>
    <row r="701" spans="1:44" x14ac:dyDescent="0.25">
      <c r="A701" s="10" t="s">
        <v>1369</v>
      </c>
      <c r="B701" s="36" t="s">
        <v>1370</v>
      </c>
      <c r="C701" s="37"/>
      <c r="D701" s="38"/>
      <c r="E701" s="39" t="s">
        <v>1371</v>
      </c>
      <c r="F701" s="39"/>
      <c r="G701" s="39"/>
      <c r="H701" s="11" t="s">
        <v>238</v>
      </c>
      <c r="I701" s="21">
        <v>108</v>
      </c>
      <c r="J701" s="13">
        <v>422</v>
      </c>
      <c r="K701" s="13">
        <v>45576</v>
      </c>
      <c r="L701" s="14"/>
      <c r="AK701" s="8"/>
      <c r="AL701" s="9"/>
      <c r="AM701" s="4" t="s">
        <v>1370</v>
      </c>
      <c r="AN701" s="4" t="s">
        <v>1371</v>
      </c>
      <c r="AO701" s="18"/>
      <c r="AP701" s="28"/>
      <c r="AQ701" s="4"/>
      <c r="AR701" s="28"/>
    </row>
    <row r="702" spans="1:44" ht="26.25" x14ac:dyDescent="0.25">
      <c r="A702" s="10" t="s">
        <v>1372</v>
      </c>
      <c r="B702" s="36" t="s">
        <v>1373</v>
      </c>
      <c r="C702" s="37"/>
      <c r="D702" s="38"/>
      <c r="E702" s="39" t="s">
        <v>1374</v>
      </c>
      <c r="F702" s="39"/>
      <c r="G702" s="39"/>
      <c r="H702" s="11" t="s">
        <v>63</v>
      </c>
      <c r="I702" s="21">
        <v>108</v>
      </c>
      <c r="J702" s="13">
        <v>1316.62</v>
      </c>
      <c r="K702" s="13">
        <v>142194.96</v>
      </c>
      <c r="L702" s="14"/>
      <c r="AK702" s="8"/>
      <c r="AL702" s="9"/>
      <c r="AM702" s="4" t="s">
        <v>1373</v>
      </c>
      <c r="AN702" s="4" t="s">
        <v>1374</v>
      </c>
      <c r="AO702" s="18"/>
      <c r="AP702" s="28"/>
      <c r="AQ702" s="4"/>
      <c r="AR702" s="28"/>
    </row>
    <row r="703" spans="1:44" x14ac:dyDescent="0.25">
      <c r="A703" s="35" t="s">
        <v>1375</v>
      </c>
      <c r="B703" s="35"/>
      <c r="C703" s="35"/>
      <c r="D703" s="35"/>
      <c r="E703" s="35"/>
      <c r="F703" s="35"/>
      <c r="G703" s="35"/>
      <c r="H703" s="35"/>
      <c r="I703" s="35"/>
      <c r="J703" s="35"/>
      <c r="K703" s="35"/>
      <c r="L703" s="35"/>
      <c r="AK703" s="8"/>
      <c r="AL703" s="9" t="s">
        <v>1375</v>
      </c>
      <c r="AM703" s="4"/>
      <c r="AN703" s="4"/>
      <c r="AO703" s="18"/>
      <c r="AP703" s="28"/>
      <c r="AQ703" s="4"/>
      <c r="AR703" s="28"/>
    </row>
    <row r="704" spans="1:44" x14ac:dyDescent="0.25">
      <c r="A704" s="35" t="s">
        <v>1376</v>
      </c>
      <c r="B704" s="35"/>
      <c r="C704" s="35"/>
      <c r="D704" s="35"/>
      <c r="E704" s="35"/>
      <c r="F704" s="35"/>
      <c r="G704" s="35"/>
      <c r="H704" s="35"/>
      <c r="I704" s="35"/>
      <c r="J704" s="35"/>
      <c r="K704" s="35"/>
      <c r="L704" s="35"/>
      <c r="AK704" s="8"/>
      <c r="AL704" s="9" t="s">
        <v>1376</v>
      </c>
      <c r="AM704" s="4"/>
      <c r="AN704" s="4"/>
      <c r="AO704" s="18"/>
      <c r="AP704" s="28"/>
      <c r="AQ704" s="4"/>
      <c r="AR704" s="28"/>
    </row>
    <row r="705" spans="1:44" ht="26.25" x14ac:dyDescent="0.25">
      <c r="A705" s="10" t="s">
        <v>1377</v>
      </c>
      <c r="B705" s="36" t="s">
        <v>1378</v>
      </c>
      <c r="C705" s="37"/>
      <c r="D705" s="38"/>
      <c r="E705" s="39" t="s">
        <v>1379</v>
      </c>
      <c r="F705" s="39"/>
      <c r="G705" s="39"/>
      <c r="H705" s="11" t="s">
        <v>40</v>
      </c>
      <c r="I705" s="22">
        <v>2.2074199999999999</v>
      </c>
      <c r="J705" s="13">
        <v>255310.22</v>
      </c>
      <c r="K705" s="13">
        <v>563576.89</v>
      </c>
      <c r="L705" s="14"/>
      <c r="AK705" s="8"/>
      <c r="AL705" s="9"/>
      <c r="AM705" s="4" t="s">
        <v>1378</v>
      </c>
      <c r="AN705" s="4" t="s">
        <v>1379</v>
      </c>
      <c r="AO705" s="18"/>
      <c r="AP705" s="28"/>
      <c r="AQ705" s="4"/>
      <c r="AR705" s="28"/>
    </row>
    <row r="706" spans="1:44" x14ac:dyDescent="0.25">
      <c r="A706" s="15"/>
      <c r="B706" s="40"/>
      <c r="C706" s="33"/>
      <c r="D706" s="41"/>
      <c r="E706" s="42" t="s">
        <v>1380</v>
      </c>
      <c r="F706" s="43"/>
      <c r="G706" s="44"/>
      <c r="H706" s="15"/>
      <c r="I706" s="15"/>
      <c r="J706" s="16"/>
      <c r="K706" s="16"/>
      <c r="L706" s="17"/>
      <c r="AK706" s="8"/>
      <c r="AL706" s="9"/>
      <c r="AM706" s="4"/>
      <c r="AN706" s="4"/>
      <c r="AO706" s="18" t="s">
        <v>1380</v>
      </c>
      <c r="AP706" s="28"/>
      <c r="AQ706" s="4"/>
      <c r="AR706" s="28"/>
    </row>
    <row r="707" spans="1:44" x14ac:dyDescent="0.25">
      <c r="A707" s="10" t="s">
        <v>1381</v>
      </c>
      <c r="B707" s="36" t="s">
        <v>1382</v>
      </c>
      <c r="C707" s="37"/>
      <c r="D707" s="38"/>
      <c r="E707" s="39" t="s">
        <v>1383</v>
      </c>
      <c r="F707" s="39"/>
      <c r="G707" s="39"/>
      <c r="H707" s="11" t="s">
        <v>54</v>
      </c>
      <c r="I707" s="12">
        <v>220.74199999999999</v>
      </c>
      <c r="J707" s="13">
        <v>983.23</v>
      </c>
      <c r="K707" s="13">
        <v>217040.16</v>
      </c>
      <c r="L707" s="14"/>
      <c r="AK707" s="8"/>
      <c r="AL707" s="9"/>
      <c r="AM707" s="4" t="s">
        <v>1382</v>
      </c>
      <c r="AN707" s="4" t="s">
        <v>1383</v>
      </c>
      <c r="AO707" s="18"/>
      <c r="AP707" s="28"/>
      <c r="AQ707" s="4"/>
      <c r="AR707" s="28"/>
    </row>
    <row r="708" spans="1:44" x14ac:dyDescent="0.25">
      <c r="A708" s="15"/>
      <c r="B708" s="40"/>
      <c r="C708" s="33"/>
      <c r="D708" s="41"/>
      <c r="E708" s="42" t="s">
        <v>1384</v>
      </c>
      <c r="F708" s="43"/>
      <c r="G708" s="44"/>
      <c r="H708" s="15"/>
      <c r="I708" s="15"/>
      <c r="J708" s="16"/>
      <c r="K708" s="16"/>
      <c r="L708" s="17"/>
      <c r="AK708" s="8"/>
      <c r="AL708" s="9"/>
      <c r="AM708" s="4"/>
      <c r="AN708" s="4"/>
      <c r="AO708" s="18" t="s">
        <v>1384</v>
      </c>
      <c r="AP708" s="28"/>
      <c r="AQ708" s="4"/>
      <c r="AR708" s="28"/>
    </row>
    <row r="709" spans="1:44" x14ac:dyDescent="0.25">
      <c r="A709" s="10" t="s">
        <v>1385</v>
      </c>
      <c r="B709" s="36" t="s">
        <v>1386</v>
      </c>
      <c r="C709" s="37"/>
      <c r="D709" s="38"/>
      <c r="E709" s="39" t="s">
        <v>662</v>
      </c>
      <c r="F709" s="39"/>
      <c r="G709" s="39"/>
      <c r="H709" s="11" t="s">
        <v>63</v>
      </c>
      <c r="I709" s="21">
        <v>132</v>
      </c>
      <c r="J709" s="13">
        <v>2265.89</v>
      </c>
      <c r="K709" s="13">
        <v>299097.48</v>
      </c>
      <c r="L709" s="14"/>
      <c r="AK709" s="8"/>
      <c r="AL709" s="9"/>
      <c r="AM709" s="4" t="s">
        <v>1386</v>
      </c>
      <c r="AN709" s="4" t="s">
        <v>662</v>
      </c>
      <c r="AO709" s="18"/>
      <c r="AP709" s="28"/>
      <c r="AQ709" s="4"/>
      <c r="AR709" s="28"/>
    </row>
    <row r="710" spans="1:44" x14ac:dyDescent="0.25">
      <c r="A710" s="15"/>
      <c r="B710" s="40"/>
      <c r="C710" s="33"/>
      <c r="D710" s="41"/>
      <c r="E710" s="42" t="s">
        <v>1387</v>
      </c>
      <c r="F710" s="43"/>
      <c r="G710" s="44"/>
      <c r="H710" s="15"/>
      <c r="I710" s="15"/>
      <c r="J710" s="16"/>
      <c r="K710" s="16"/>
      <c r="L710" s="17"/>
      <c r="AK710" s="8"/>
      <c r="AL710" s="9"/>
      <c r="AM710" s="4"/>
      <c r="AN710" s="4"/>
      <c r="AO710" s="18" t="s">
        <v>1387</v>
      </c>
      <c r="AP710" s="28"/>
      <c r="AQ710" s="4"/>
      <c r="AR710" s="28"/>
    </row>
    <row r="711" spans="1:44" x14ac:dyDescent="0.25">
      <c r="A711" s="10" t="s">
        <v>1388</v>
      </c>
      <c r="B711" s="36" t="s">
        <v>1389</v>
      </c>
      <c r="C711" s="37"/>
      <c r="D711" s="38"/>
      <c r="E711" s="39" t="s">
        <v>1390</v>
      </c>
      <c r="F711" s="39"/>
      <c r="G711" s="39"/>
      <c r="H711" s="11" t="s">
        <v>63</v>
      </c>
      <c r="I711" s="21">
        <v>128</v>
      </c>
      <c r="J711" s="13">
        <v>148.47</v>
      </c>
      <c r="K711" s="13">
        <v>19004.16</v>
      </c>
      <c r="L711" s="14"/>
      <c r="AK711" s="8"/>
      <c r="AL711" s="9"/>
      <c r="AM711" s="4" t="s">
        <v>1389</v>
      </c>
      <c r="AN711" s="4" t="s">
        <v>1390</v>
      </c>
      <c r="AO711" s="18"/>
      <c r="AP711" s="28"/>
      <c r="AQ711" s="4"/>
      <c r="AR711" s="28"/>
    </row>
    <row r="712" spans="1:44" x14ac:dyDescent="0.25">
      <c r="A712" s="15"/>
      <c r="B712" s="40"/>
      <c r="C712" s="33"/>
      <c r="D712" s="41"/>
      <c r="E712" s="42" t="s">
        <v>1391</v>
      </c>
      <c r="F712" s="43"/>
      <c r="G712" s="44"/>
      <c r="H712" s="15"/>
      <c r="I712" s="15"/>
      <c r="J712" s="16"/>
      <c r="K712" s="16"/>
      <c r="L712" s="17"/>
      <c r="AK712" s="8"/>
      <c r="AL712" s="9"/>
      <c r="AM712" s="4"/>
      <c r="AN712" s="4"/>
      <c r="AO712" s="18" t="s">
        <v>1391</v>
      </c>
      <c r="AP712" s="28"/>
      <c r="AQ712" s="4"/>
      <c r="AR712" s="28"/>
    </row>
    <row r="713" spans="1:44" x14ac:dyDescent="0.25">
      <c r="A713" s="10" t="s">
        <v>1392</v>
      </c>
      <c r="B713" s="36" t="s">
        <v>1393</v>
      </c>
      <c r="C713" s="37"/>
      <c r="D713" s="38"/>
      <c r="E713" s="39" t="s">
        <v>1394</v>
      </c>
      <c r="F713" s="39"/>
      <c r="G713" s="39"/>
      <c r="H713" s="11" t="s">
        <v>63</v>
      </c>
      <c r="I713" s="21">
        <v>3</v>
      </c>
      <c r="J713" s="13">
        <v>165.8</v>
      </c>
      <c r="K713" s="13">
        <v>497.4</v>
      </c>
      <c r="L713" s="14"/>
      <c r="AK713" s="8"/>
      <c r="AL713" s="9"/>
      <c r="AM713" s="4" t="s">
        <v>1393</v>
      </c>
      <c r="AN713" s="4" t="s">
        <v>1394</v>
      </c>
      <c r="AO713" s="18"/>
      <c r="AP713" s="28"/>
      <c r="AQ713" s="4"/>
      <c r="AR713" s="28"/>
    </row>
    <row r="714" spans="1:44" x14ac:dyDescent="0.25">
      <c r="A714" s="10" t="s">
        <v>1395</v>
      </c>
      <c r="B714" s="36" t="s">
        <v>1396</v>
      </c>
      <c r="C714" s="37"/>
      <c r="D714" s="38"/>
      <c r="E714" s="39" t="s">
        <v>1397</v>
      </c>
      <c r="F714" s="39"/>
      <c r="G714" s="39"/>
      <c r="H714" s="11" t="s">
        <v>63</v>
      </c>
      <c r="I714" s="21">
        <v>1</v>
      </c>
      <c r="J714" s="13">
        <v>160.75</v>
      </c>
      <c r="K714" s="13">
        <v>160.75</v>
      </c>
      <c r="L714" s="14"/>
      <c r="AK714" s="8"/>
      <c r="AL714" s="9"/>
      <c r="AM714" s="4" t="s">
        <v>1396</v>
      </c>
      <c r="AN714" s="4" t="s">
        <v>1397</v>
      </c>
      <c r="AO714" s="18"/>
      <c r="AP714" s="28"/>
      <c r="AQ714" s="4"/>
      <c r="AR714" s="28"/>
    </row>
    <row r="715" spans="1:44" x14ac:dyDescent="0.25">
      <c r="A715" s="10" t="s">
        <v>1398</v>
      </c>
      <c r="B715" s="36" t="s">
        <v>1399</v>
      </c>
      <c r="C715" s="37"/>
      <c r="D715" s="38"/>
      <c r="E715" s="39" t="s">
        <v>1400</v>
      </c>
      <c r="F715" s="39"/>
      <c r="G715" s="39"/>
      <c r="H715" s="11" t="s">
        <v>63</v>
      </c>
      <c r="I715" s="21">
        <v>162</v>
      </c>
      <c r="J715" s="13">
        <v>2265.89</v>
      </c>
      <c r="K715" s="13">
        <v>367074.18</v>
      </c>
      <c r="L715" s="14"/>
      <c r="AK715" s="8"/>
      <c r="AL715" s="9"/>
      <c r="AM715" s="4" t="s">
        <v>1399</v>
      </c>
      <c r="AN715" s="4" t="s">
        <v>1400</v>
      </c>
      <c r="AO715" s="18"/>
      <c r="AP715" s="28"/>
      <c r="AQ715" s="4"/>
      <c r="AR715" s="28"/>
    </row>
    <row r="716" spans="1:44" x14ac:dyDescent="0.25">
      <c r="A716" s="10" t="s">
        <v>1401</v>
      </c>
      <c r="B716" s="36" t="s">
        <v>1402</v>
      </c>
      <c r="C716" s="37"/>
      <c r="D716" s="38"/>
      <c r="E716" s="39" t="s">
        <v>1403</v>
      </c>
      <c r="F716" s="39"/>
      <c r="G716" s="39"/>
      <c r="H716" s="11" t="s">
        <v>63</v>
      </c>
      <c r="I716" s="21">
        <v>162</v>
      </c>
      <c r="J716" s="13">
        <v>566.82000000000005</v>
      </c>
      <c r="K716" s="13">
        <v>91824.84</v>
      </c>
      <c r="L716" s="14"/>
      <c r="AK716" s="8"/>
      <c r="AL716" s="9"/>
      <c r="AM716" s="4" t="s">
        <v>1402</v>
      </c>
      <c r="AN716" s="4" t="s">
        <v>1403</v>
      </c>
      <c r="AO716" s="18"/>
      <c r="AP716" s="28"/>
      <c r="AQ716" s="4"/>
      <c r="AR716" s="28"/>
    </row>
    <row r="717" spans="1:44" x14ac:dyDescent="0.25">
      <c r="A717" s="10" t="s">
        <v>1404</v>
      </c>
      <c r="B717" s="36" t="s">
        <v>1405</v>
      </c>
      <c r="C717" s="37"/>
      <c r="D717" s="38"/>
      <c r="E717" s="39" t="s">
        <v>1406</v>
      </c>
      <c r="F717" s="39"/>
      <c r="G717" s="39"/>
      <c r="H717" s="11" t="s">
        <v>63</v>
      </c>
      <c r="I717" s="21">
        <v>72</v>
      </c>
      <c r="J717" s="13">
        <v>6605.68</v>
      </c>
      <c r="K717" s="13">
        <v>475608.96</v>
      </c>
      <c r="L717" s="14"/>
      <c r="AK717" s="8"/>
      <c r="AL717" s="9"/>
      <c r="AM717" s="4" t="s">
        <v>1405</v>
      </c>
      <c r="AN717" s="4" t="s">
        <v>1406</v>
      </c>
      <c r="AO717" s="18"/>
      <c r="AP717" s="28"/>
      <c r="AQ717" s="4"/>
      <c r="AR717" s="28"/>
    </row>
    <row r="718" spans="1:44" ht="25.5" x14ac:dyDescent="0.25">
      <c r="A718" s="10" t="s">
        <v>1407</v>
      </c>
      <c r="B718" s="36" t="s">
        <v>1408</v>
      </c>
      <c r="C718" s="37"/>
      <c r="D718" s="38"/>
      <c r="E718" s="39" t="s">
        <v>1409</v>
      </c>
      <c r="F718" s="39"/>
      <c r="G718" s="39"/>
      <c r="H718" s="11" t="s">
        <v>238</v>
      </c>
      <c r="I718" s="21">
        <v>72</v>
      </c>
      <c r="J718" s="13">
        <v>902.11</v>
      </c>
      <c r="K718" s="13">
        <v>64951.92</v>
      </c>
      <c r="L718" s="14"/>
      <c r="AK718" s="8"/>
      <c r="AL718" s="9"/>
      <c r="AM718" s="4" t="s">
        <v>1408</v>
      </c>
      <c r="AN718" s="4" t="s">
        <v>1409</v>
      </c>
      <c r="AO718" s="18"/>
      <c r="AP718" s="28"/>
      <c r="AQ718" s="4"/>
      <c r="AR718" s="28"/>
    </row>
    <row r="719" spans="1:44" ht="26.25" x14ac:dyDescent="0.25">
      <c r="A719" s="10" t="s">
        <v>1410</v>
      </c>
      <c r="B719" s="36" t="s">
        <v>1411</v>
      </c>
      <c r="C719" s="37"/>
      <c r="D719" s="38"/>
      <c r="E719" s="39" t="s">
        <v>1412</v>
      </c>
      <c r="F719" s="39"/>
      <c r="G719" s="39"/>
      <c r="H719" s="11" t="s">
        <v>40</v>
      </c>
      <c r="I719" s="24">
        <v>2.8</v>
      </c>
      <c r="J719" s="13">
        <v>18479.28</v>
      </c>
      <c r="K719" s="13">
        <v>51741.98</v>
      </c>
      <c r="L719" s="14"/>
      <c r="AK719" s="8"/>
      <c r="AL719" s="9"/>
      <c r="AM719" s="4" t="s">
        <v>1411</v>
      </c>
      <c r="AN719" s="4" t="s">
        <v>1412</v>
      </c>
      <c r="AO719" s="18"/>
      <c r="AP719" s="28"/>
      <c r="AQ719" s="4"/>
      <c r="AR719" s="28"/>
    </row>
    <row r="720" spans="1:44" x14ac:dyDescent="0.25">
      <c r="A720" s="15"/>
      <c r="B720" s="40"/>
      <c r="C720" s="33"/>
      <c r="D720" s="41"/>
      <c r="E720" s="42" t="s">
        <v>1413</v>
      </c>
      <c r="F720" s="43"/>
      <c r="G720" s="44"/>
      <c r="H720" s="15"/>
      <c r="I720" s="15"/>
      <c r="J720" s="16"/>
      <c r="K720" s="16"/>
      <c r="L720" s="17"/>
      <c r="AK720" s="8"/>
      <c r="AL720" s="9"/>
      <c r="AM720" s="4"/>
      <c r="AN720" s="4"/>
      <c r="AO720" s="18" t="s">
        <v>1413</v>
      </c>
      <c r="AP720" s="28"/>
      <c r="AQ720" s="4"/>
      <c r="AR720" s="28"/>
    </row>
    <row r="721" spans="1:44" ht="26.25" x14ac:dyDescent="0.25">
      <c r="A721" s="10" t="s">
        <v>1414</v>
      </c>
      <c r="B721" s="36" t="s">
        <v>1415</v>
      </c>
      <c r="C721" s="37"/>
      <c r="D721" s="38"/>
      <c r="E721" s="39" t="s">
        <v>1416</v>
      </c>
      <c r="F721" s="39"/>
      <c r="G721" s="39"/>
      <c r="H721" s="11" t="s">
        <v>40</v>
      </c>
      <c r="I721" s="24">
        <v>-2.8</v>
      </c>
      <c r="J721" s="13">
        <v>3494.45</v>
      </c>
      <c r="K721" s="13">
        <v>-9784.4599999999991</v>
      </c>
      <c r="L721" s="14"/>
      <c r="AK721" s="8"/>
      <c r="AL721" s="9"/>
      <c r="AM721" s="4" t="s">
        <v>1415</v>
      </c>
      <c r="AN721" s="4" t="s">
        <v>1416</v>
      </c>
      <c r="AO721" s="18"/>
      <c r="AP721" s="28"/>
      <c r="AQ721" s="4"/>
      <c r="AR721" s="28"/>
    </row>
    <row r="722" spans="1:44" x14ac:dyDescent="0.25">
      <c r="A722" s="15"/>
      <c r="B722" s="40"/>
      <c r="C722" s="33"/>
      <c r="D722" s="41"/>
      <c r="E722" s="42" t="s">
        <v>1417</v>
      </c>
      <c r="F722" s="43"/>
      <c r="G722" s="44"/>
      <c r="H722" s="15"/>
      <c r="I722" s="15"/>
      <c r="J722" s="16"/>
      <c r="K722" s="16"/>
      <c r="L722" s="17"/>
      <c r="AK722" s="8"/>
      <c r="AL722" s="9"/>
      <c r="AM722" s="4"/>
      <c r="AN722" s="4"/>
      <c r="AO722" s="18" t="s">
        <v>1417</v>
      </c>
      <c r="AP722" s="28"/>
      <c r="AQ722" s="4"/>
      <c r="AR722" s="28"/>
    </row>
    <row r="723" spans="1:44" x14ac:dyDescent="0.25">
      <c r="A723" s="10" t="s">
        <v>1418</v>
      </c>
      <c r="B723" s="36" t="s">
        <v>1419</v>
      </c>
      <c r="C723" s="37"/>
      <c r="D723" s="38"/>
      <c r="E723" s="39" t="s">
        <v>1420</v>
      </c>
      <c r="F723" s="39"/>
      <c r="G723" s="39"/>
      <c r="H723" s="11" t="s">
        <v>328</v>
      </c>
      <c r="I723" s="21">
        <v>135</v>
      </c>
      <c r="J723" s="13">
        <v>114.57</v>
      </c>
      <c r="K723" s="13">
        <v>15466.95</v>
      </c>
      <c r="L723" s="14"/>
      <c r="AK723" s="8"/>
      <c r="AL723" s="9"/>
      <c r="AM723" s="4" t="s">
        <v>1419</v>
      </c>
      <c r="AN723" s="4" t="s">
        <v>1420</v>
      </c>
      <c r="AO723" s="18"/>
      <c r="AP723" s="28"/>
      <c r="AQ723" s="4"/>
      <c r="AR723" s="28"/>
    </row>
    <row r="724" spans="1:44" ht="26.25" x14ac:dyDescent="0.25">
      <c r="A724" s="10" t="s">
        <v>1421</v>
      </c>
      <c r="B724" s="36" t="s">
        <v>1422</v>
      </c>
      <c r="C724" s="37"/>
      <c r="D724" s="38"/>
      <c r="E724" s="39" t="s">
        <v>1423</v>
      </c>
      <c r="F724" s="39"/>
      <c r="G724" s="39"/>
      <c r="H724" s="11" t="s">
        <v>40</v>
      </c>
      <c r="I724" s="24">
        <v>2.8</v>
      </c>
      <c r="J724" s="13">
        <v>74527.31</v>
      </c>
      <c r="K724" s="13">
        <v>208676.47</v>
      </c>
      <c r="L724" s="14"/>
      <c r="AK724" s="8"/>
      <c r="AL724" s="9"/>
      <c r="AM724" s="4" t="s">
        <v>1422</v>
      </c>
      <c r="AN724" s="4" t="s">
        <v>1423</v>
      </c>
      <c r="AO724" s="18"/>
      <c r="AP724" s="28"/>
      <c r="AQ724" s="4"/>
      <c r="AR724" s="28"/>
    </row>
    <row r="725" spans="1:44" x14ac:dyDescent="0.25">
      <c r="A725" s="15"/>
      <c r="B725" s="40"/>
      <c r="C725" s="33"/>
      <c r="D725" s="41"/>
      <c r="E725" s="42" t="s">
        <v>1413</v>
      </c>
      <c r="F725" s="43"/>
      <c r="G725" s="44"/>
      <c r="H725" s="15"/>
      <c r="I725" s="15"/>
      <c r="J725" s="16"/>
      <c r="K725" s="16"/>
      <c r="L725" s="17"/>
      <c r="AK725" s="8"/>
      <c r="AL725" s="9"/>
      <c r="AM725" s="4"/>
      <c r="AN725" s="4"/>
      <c r="AO725" s="18" t="s">
        <v>1413</v>
      </c>
      <c r="AP725" s="28"/>
      <c r="AQ725" s="4"/>
      <c r="AR725" s="28"/>
    </row>
    <row r="726" spans="1:44" x14ac:dyDescent="0.25">
      <c r="A726" s="10" t="s">
        <v>1424</v>
      </c>
      <c r="B726" s="36" t="s">
        <v>1425</v>
      </c>
      <c r="C726" s="37"/>
      <c r="D726" s="38"/>
      <c r="E726" s="39" t="s">
        <v>1426</v>
      </c>
      <c r="F726" s="39"/>
      <c r="G726" s="39"/>
      <c r="H726" s="11" t="s">
        <v>54</v>
      </c>
      <c r="I726" s="21">
        <v>322</v>
      </c>
      <c r="J726" s="13">
        <v>404.05</v>
      </c>
      <c r="K726" s="13">
        <v>130104.1</v>
      </c>
      <c r="L726" s="14"/>
      <c r="AK726" s="8"/>
      <c r="AL726" s="9"/>
      <c r="AM726" s="4" t="s">
        <v>1425</v>
      </c>
      <c r="AN726" s="4" t="s">
        <v>1426</v>
      </c>
      <c r="AO726" s="18"/>
      <c r="AP726" s="28"/>
      <c r="AQ726" s="4"/>
      <c r="AR726" s="28"/>
    </row>
    <row r="727" spans="1:44" x14ac:dyDescent="0.25">
      <c r="A727" s="10" t="s">
        <v>1427</v>
      </c>
      <c r="B727" s="36" t="s">
        <v>1428</v>
      </c>
      <c r="C727" s="37"/>
      <c r="D727" s="38"/>
      <c r="E727" s="39" t="s">
        <v>1429</v>
      </c>
      <c r="F727" s="39"/>
      <c r="G727" s="39"/>
      <c r="H727" s="11" t="s">
        <v>63</v>
      </c>
      <c r="I727" s="21">
        <v>10</v>
      </c>
      <c r="J727" s="13">
        <v>674.84</v>
      </c>
      <c r="K727" s="13">
        <v>6748.4</v>
      </c>
      <c r="L727" s="14"/>
      <c r="AK727" s="8"/>
      <c r="AL727" s="9"/>
      <c r="AM727" s="4" t="s">
        <v>1428</v>
      </c>
      <c r="AN727" s="4" t="s">
        <v>1429</v>
      </c>
      <c r="AO727" s="18"/>
      <c r="AP727" s="28"/>
      <c r="AQ727" s="4"/>
      <c r="AR727" s="28"/>
    </row>
    <row r="728" spans="1:44" x14ac:dyDescent="0.25">
      <c r="A728" s="10" t="s">
        <v>1430</v>
      </c>
      <c r="B728" s="36" t="s">
        <v>1431</v>
      </c>
      <c r="C728" s="37"/>
      <c r="D728" s="38"/>
      <c r="E728" s="39" t="s">
        <v>1432</v>
      </c>
      <c r="F728" s="39"/>
      <c r="G728" s="39"/>
      <c r="H728" s="11" t="s">
        <v>63</v>
      </c>
      <c r="I728" s="21">
        <v>80</v>
      </c>
      <c r="J728" s="13">
        <v>748.89</v>
      </c>
      <c r="K728" s="13">
        <v>59911.199999999997</v>
      </c>
      <c r="L728" s="14"/>
      <c r="AK728" s="8"/>
      <c r="AL728" s="9"/>
      <c r="AM728" s="4" t="s">
        <v>1431</v>
      </c>
      <c r="AN728" s="4" t="s">
        <v>1432</v>
      </c>
      <c r="AO728" s="18"/>
      <c r="AP728" s="28"/>
      <c r="AQ728" s="4"/>
      <c r="AR728" s="28"/>
    </row>
    <row r="729" spans="1:44" x14ac:dyDescent="0.25">
      <c r="A729" s="10" t="s">
        <v>1433</v>
      </c>
      <c r="B729" s="36" t="s">
        <v>1434</v>
      </c>
      <c r="C729" s="37"/>
      <c r="D729" s="38"/>
      <c r="E729" s="39" t="s">
        <v>1435</v>
      </c>
      <c r="F729" s="39"/>
      <c r="G729" s="39"/>
      <c r="H729" s="11" t="s">
        <v>63</v>
      </c>
      <c r="I729" s="21">
        <v>72</v>
      </c>
      <c r="J729" s="13">
        <v>1661.06</v>
      </c>
      <c r="K729" s="13">
        <v>119596.32</v>
      </c>
      <c r="L729" s="14"/>
      <c r="AK729" s="8"/>
      <c r="AL729" s="9"/>
      <c r="AM729" s="4" t="s">
        <v>1434</v>
      </c>
      <c r="AN729" s="4" t="s">
        <v>1435</v>
      </c>
      <c r="AO729" s="18"/>
      <c r="AP729" s="28"/>
      <c r="AQ729" s="4"/>
      <c r="AR729" s="28"/>
    </row>
    <row r="730" spans="1:44" ht="26.25" x14ac:dyDescent="0.25">
      <c r="A730" s="10" t="s">
        <v>1436</v>
      </c>
      <c r="B730" s="36" t="s">
        <v>1437</v>
      </c>
      <c r="C730" s="37"/>
      <c r="D730" s="38"/>
      <c r="E730" s="39" t="s">
        <v>1438</v>
      </c>
      <c r="F730" s="39"/>
      <c r="G730" s="39"/>
      <c r="H730" s="11" t="s">
        <v>63</v>
      </c>
      <c r="I730" s="21">
        <v>72</v>
      </c>
      <c r="J730" s="13">
        <v>1554.95</v>
      </c>
      <c r="K730" s="13">
        <v>111956.4</v>
      </c>
      <c r="L730" s="14"/>
      <c r="AK730" s="8"/>
      <c r="AL730" s="9"/>
      <c r="AM730" s="4" t="s">
        <v>1437</v>
      </c>
      <c r="AN730" s="4" t="s">
        <v>1438</v>
      </c>
      <c r="AO730" s="18"/>
      <c r="AP730" s="28"/>
      <c r="AQ730" s="4"/>
      <c r="AR730" s="28"/>
    </row>
    <row r="731" spans="1:44" ht="26.25" x14ac:dyDescent="0.25">
      <c r="A731" s="10" t="s">
        <v>1439</v>
      </c>
      <c r="B731" s="36" t="s">
        <v>1440</v>
      </c>
      <c r="C731" s="37"/>
      <c r="D731" s="38"/>
      <c r="E731" s="39" t="s">
        <v>1441</v>
      </c>
      <c r="F731" s="39"/>
      <c r="G731" s="39"/>
      <c r="H731" s="11" t="s">
        <v>33</v>
      </c>
      <c r="I731" s="19">
        <v>0.78</v>
      </c>
      <c r="J731" s="13">
        <v>17956.91</v>
      </c>
      <c r="K731" s="13">
        <v>14006.39</v>
      </c>
      <c r="L731" s="14"/>
      <c r="AK731" s="8"/>
      <c r="AL731" s="9"/>
      <c r="AM731" s="4" t="s">
        <v>1440</v>
      </c>
      <c r="AN731" s="4" t="s">
        <v>1441</v>
      </c>
      <c r="AO731" s="18"/>
      <c r="AP731" s="28"/>
      <c r="AQ731" s="4"/>
      <c r="AR731" s="28"/>
    </row>
    <row r="732" spans="1:44" x14ac:dyDescent="0.25">
      <c r="A732" s="15"/>
      <c r="B732" s="40"/>
      <c r="C732" s="33"/>
      <c r="D732" s="41"/>
      <c r="E732" s="42" t="s">
        <v>1442</v>
      </c>
      <c r="F732" s="43"/>
      <c r="G732" s="44"/>
      <c r="H732" s="15"/>
      <c r="I732" s="15"/>
      <c r="J732" s="16"/>
      <c r="K732" s="16"/>
      <c r="L732" s="17"/>
      <c r="AK732" s="8"/>
      <c r="AL732" s="9"/>
      <c r="AM732" s="4"/>
      <c r="AN732" s="4"/>
      <c r="AO732" s="18" t="s">
        <v>1442</v>
      </c>
      <c r="AP732" s="28"/>
      <c r="AQ732" s="4"/>
      <c r="AR732" s="28"/>
    </row>
    <row r="733" spans="1:44" x14ac:dyDescent="0.25">
      <c r="A733" s="10" t="s">
        <v>1443</v>
      </c>
      <c r="B733" s="36" t="s">
        <v>1444</v>
      </c>
      <c r="C733" s="37"/>
      <c r="D733" s="38"/>
      <c r="E733" s="39" t="s">
        <v>1445</v>
      </c>
      <c r="F733" s="39"/>
      <c r="G733" s="39"/>
      <c r="H733" s="11" t="s">
        <v>574</v>
      </c>
      <c r="I733" s="19">
        <v>89.15</v>
      </c>
      <c r="J733" s="13">
        <v>653.41</v>
      </c>
      <c r="K733" s="13">
        <v>58251.5</v>
      </c>
      <c r="L733" s="14"/>
      <c r="AK733" s="8"/>
      <c r="AL733" s="9"/>
      <c r="AM733" s="4" t="s">
        <v>1444</v>
      </c>
      <c r="AN733" s="4" t="s">
        <v>1445</v>
      </c>
      <c r="AO733" s="18"/>
      <c r="AP733" s="28"/>
      <c r="AQ733" s="4"/>
      <c r="AR733" s="28"/>
    </row>
    <row r="734" spans="1:44" x14ac:dyDescent="0.25">
      <c r="A734" s="35" t="s">
        <v>1446</v>
      </c>
      <c r="B734" s="35"/>
      <c r="C734" s="35"/>
      <c r="D734" s="35"/>
      <c r="E734" s="35"/>
      <c r="F734" s="35"/>
      <c r="G734" s="35"/>
      <c r="H734" s="35"/>
      <c r="I734" s="35"/>
      <c r="J734" s="35"/>
      <c r="K734" s="35"/>
      <c r="L734" s="35"/>
      <c r="AK734" s="8"/>
      <c r="AL734" s="9" t="s">
        <v>1446</v>
      </c>
      <c r="AM734" s="4"/>
      <c r="AN734" s="4"/>
      <c r="AO734" s="18"/>
      <c r="AP734" s="28"/>
      <c r="AQ734" s="4"/>
      <c r="AR734" s="28"/>
    </row>
    <row r="735" spans="1:44" ht="26.25" x14ac:dyDescent="0.25">
      <c r="A735" s="10" t="s">
        <v>1447</v>
      </c>
      <c r="B735" s="36" t="s">
        <v>1448</v>
      </c>
      <c r="C735" s="37"/>
      <c r="D735" s="38"/>
      <c r="E735" s="39" t="s">
        <v>1449</v>
      </c>
      <c r="F735" s="39"/>
      <c r="G735" s="39"/>
      <c r="H735" s="11" t="s">
        <v>40</v>
      </c>
      <c r="I735" s="20">
        <v>2.0133999999999999</v>
      </c>
      <c r="J735" s="13">
        <v>248119.31</v>
      </c>
      <c r="K735" s="13">
        <v>499563.42</v>
      </c>
      <c r="L735" s="14"/>
      <c r="AK735" s="8"/>
      <c r="AL735" s="9"/>
      <c r="AM735" s="4" t="s">
        <v>1448</v>
      </c>
      <c r="AN735" s="4" t="s">
        <v>1449</v>
      </c>
      <c r="AO735" s="18"/>
      <c r="AP735" s="28"/>
      <c r="AQ735" s="4"/>
      <c r="AR735" s="28"/>
    </row>
    <row r="736" spans="1:44" x14ac:dyDescent="0.25">
      <c r="A736" s="15"/>
      <c r="B736" s="40"/>
      <c r="C736" s="33"/>
      <c r="D736" s="41"/>
      <c r="E736" s="42" t="s">
        <v>1450</v>
      </c>
      <c r="F736" s="43"/>
      <c r="G736" s="44"/>
      <c r="H736" s="15"/>
      <c r="I736" s="15"/>
      <c r="J736" s="16"/>
      <c r="K736" s="16"/>
      <c r="L736" s="17"/>
      <c r="AK736" s="8"/>
      <c r="AL736" s="9"/>
      <c r="AM736" s="4"/>
      <c r="AN736" s="4"/>
      <c r="AO736" s="18" t="s">
        <v>1450</v>
      </c>
      <c r="AP736" s="28"/>
      <c r="AQ736" s="4"/>
      <c r="AR736" s="28"/>
    </row>
    <row r="737" spans="1:44" x14ac:dyDescent="0.25">
      <c r="A737" s="10" t="s">
        <v>1451</v>
      </c>
      <c r="B737" s="36" t="s">
        <v>1452</v>
      </c>
      <c r="C737" s="37"/>
      <c r="D737" s="38"/>
      <c r="E737" s="39" t="s">
        <v>1453</v>
      </c>
      <c r="F737" s="39"/>
      <c r="G737" s="39"/>
      <c r="H737" s="11" t="s">
        <v>63</v>
      </c>
      <c r="I737" s="21">
        <v>16</v>
      </c>
      <c r="J737" s="13">
        <v>1815.63</v>
      </c>
      <c r="K737" s="13">
        <v>29050.080000000002</v>
      </c>
      <c r="L737" s="14"/>
      <c r="AK737" s="8"/>
      <c r="AL737" s="9"/>
      <c r="AM737" s="4" t="s">
        <v>1452</v>
      </c>
      <c r="AN737" s="4" t="s">
        <v>1453</v>
      </c>
      <c r="AO737" s="18"/>
      <c r="AP737" s="28"/>
      <c r="AQ737" s="4"/>
      <c r="AR737" s="28"/>
    </row>
    <row r="738" spans="1:44" x14ac:dyDescent="0.25">
      <c r="A738" s="10" t="s">
        <v>1454</v>
      </c>
      <c r="B738" s="36" t="s">
        <v>1455</v>
      </c>
      <c r="C738" s="37"/>
      <c r="D738" s="38"/>
      <c r="E738" s="39" t="s">
        <v>1456</v>
      </c>
      <c r="F738" s="39"/>
      <c r="G738" s="39"/>
      <c r="H738" s="11" t="s">
        <v>63</v>
      </c>
      <c r="I738" s="21">
        <v>8</v>
      </c>
      <c r="J738" s="13">
        <v>679.65</v>
      </c>
      <c r="K738" s="13">
        <v>5437.2</v>
      </c>
      <c r="L738" s="14"/>
      <c r="AK738" s="8"/>
      <c r="AL738" s="9"/>
      <c r="AM738" s="4" t="s">
        <v>1455</v>
      </c>
      <c r="AN738" s="4" t="s">
        <v>1456</v>
      </c>
      <c r="AO738" s="18"/>
      <c r="AP738" s="28"/>
      <c r="AQ738" s="4"/>
      <c r="AR738" s="28"/>
    </row>
    <row r="739" spans="1:44" x14ac:dyDescent="0.25">
      <c r="A739" s="10" t="s">
        <v>1457</v>
      </c>
      <c r="B739" s="36" t="s">
        <v>1458</v>
      </c>
      <c r="C739" s="37"/>
      <c r="D739" s="38"/>
      <c r="E739" s="39" t="s">
        <v>1459</v>
      </c>
      <c r="F739" s="39"/>
      <c r="G739" s="39"/>
      <c r="H739" s="11" t="s">
        <v>63</v>
      </c>
      <c r="I739" s="21">
        <v>16</v>
      </c>
      <c r="J739" s="13">
        <v>1418.75</v>
      </c>
      <c r="K739" s="13">
        <v>22700</v>
      </c>
      <c r="L739" s="14"/>
      <c r="AK739" s="8"/>
      <c r="AL739" s="9"/>
      <c r="AM739" s="4" t="s">
        <v>1458</v>
      </c>
      <c r="AN739" s="4" t="s">
        <v>1459</v>
      </c>
      <c r="AO739" s="18"/>
      <c r="AP739" s="28"/>
      <c r="AQ739" s="4"/>
      <c r="AR739" s="28"/>
    </row>
    <row r="740" spans="1:44" x14ac:dyDescent="0.25">
      <c r="A740" s="10" t="s">
        <v>1460</v>
      </c>
      <c r="B740" s="36" t="s">
        <v>1461</v>
      </c>
      <c r="C740" s="37"/>
      <c r="D740" s="38"/>
      <c r="E740" s="39" t="s">
        <v>1462</v>
      </c>
      <c r="F740" s="39"/>
      <c r="G740" s="39"/>
      <c r="H740" s="11" t="s">
        <v>63</v>
      </c>
      <c r="I740" s="21">
        <v>8</v>
      </c>
      <c r="J740" s="13">
        <v>1415.15</v>
      </c>
      <c r="K740" s="13">
        <v>11321.2</v>
      </c>
      <c r="L740" s="14"/>
      <c r="AK740" s="8"/>
      <c r="AL740" s="9"/>
      <c r="AM740" s="4" t="s">
        <v>1461</v>
      </c>
      <c r="AN740" s="4" t="s">
        <v>1462</v>
      </c>
      <c r="AO740" s="18"/>
      <c r="AP740" s="28"/>
      <c r="AQ740" s="4"/>
      <c r="AR740" s="28"/>
    </row>
    <row r="741" spans="1:44" x14ac:dyDescent="0.25">
      <c r="A741" s="10" t="s">
        <v>1463</v>
      </c>
      <c r="B741" s="36" t="s">
        <v>1464</v>
      </c>
      <c r="C741" s="37"/>
      <c r="D741" s="38"/>
      <c r="E741" s="39" t="s">
        <v>1465</v>
      </c>
      <c r="F741" s="39"/>
      <c r="G741" s="39"/>
      <c r="H741" s="11" t="s">
        <v>63</v>
      </c>
      <c r="I741" s="21">
        <v>152</v>
      </c>
      <c r="J741" s="13">
        <v>2509.38</v>
      </c>
      <c r="K741" s="13">
        <v>381425.76</v>
      </c>
      <c r="L741" s="14"/>
      <c r="AK741" s="8"/>
      <c r="AL741" s="9"/>
      <c r="AM741" s="4" t="s">
        <v>1464</v>
      </c>
      <c r="AN741" s="4" t="s">
        <v>1465</v>
      </c>
      <c r="AO741" s="18"/>
      <c r="AP741" s="28"/>
      <c r="AQ741" s="4"/>
      <c r="AR741" s="28"/>
    </row>
    <row r="742" spans="1:44" x14ac:dyDescent="0.25">
      <c r="A742" s="10" t="s">
        <v>1466</v>
      </c>
      <c r="B742" s="36" t="s">
        <v>1467</v>
      </c>
      <c r="C742" s="37"/>
      <c r="D742" s="38"/>
      <c r="E742" s="39" t="s">
        <v>1468</v>
      </c>
      <c r="F742" s="39"/>
      <c r="G742" s="39"/>
      <c r="H742" s="11" t="s">
        <v>63</v>
      </c>
      <c r="I742" s="21">
        <v>64</v>
      </c>
      <c r="J742" s="13">
        <v>374.34</v>
      </c>
      <c r="K742" s="13">
        <v>23957.759999999998</v>
      </c>
      <c r="L742" s="14"/>
      <c r="AK742" s="8"/>
      <c r="AL742" s="9"/>
      <c r="AM742" s="4" t="s">
        <v>1467</v>
      </c>
      <c r="AN742" s="4" t="s">
        <v>1468</v>
      </c>
      <c r="AO742" s="18"/>
      <c r="AP742" s="28"/>
      <c r="AQ742" s="4"/>
      <c r="AR742" s="28"/>
    </row>
    <row r="743" spans="1:44" x14ac:dyDescent="0.25">
      <c r="A743" s="10" t="s">
        <v>1469</v>
      </c>
      <c r="B743" s="36" t="s">
        <v>1470</v>
      </c>
      <c r="C743" s="37"/>
      <c r="D743" s="38"/>
      <c r="E743" s="39" t="s">
        <v>1471</v>
      </c>
      <c r="F743" s="39"/>
      <c r="G743" s="39"/>
      <c r="H743" s="11" t="s">
        <v>63</v>
      </c>
      <c r="I743" s="21">
        <v>72</v>
      </c>
      <c r="J743" s="13">
        <v>2787.43</v>
      </c>
      <c r="K743" s="13">
        <v>200694.96</v>
      </c>
      <c r="L743" s="14"/>
      <c r="AK743" s="8"/>
      <c r="AL743" s="9"/>
      <c r="AM743" s="4" t="s">
        <v>1470</v>
      </c>
      <c r="AN743" s="4" t="s">
        <v>1471</v>
      </c>
      <c r="AO743" s="18"/>
      <c r="AP743" s="28"/>
      <c r="AQ743" s="4"/>
      <c r="AR743" s="28"/>
    </row>
    <row r="744" spans="1:44" x14ac:dyDescent="0.25">
      <c r="A744" s="10" t="s">
        <v>1472</v>
      </c>
      <c r="B744" s="36" t="s">
        <v>1473</v>
      </c>
      <c r="C744" s="37"/>
      <c r="D744" s="38"/>
      <c r="E744" s="39" t="s">
        <v>1474</v>
      </c>
      <c r="F744" s="39"/>
      <c r="G744" s="39"/>
      <c r="H744" s="11" t="s">
        <v>63</v>
      </c>
      <c r="I744" s="21">
        <v>56</v>
      </c>
      <c r="J744" s="13">
        <v>2508.56</v>
      </c>
      <c r="K744" s="13">
        <v>140479.35999999999</v>
      </c>
      <c r="L744" s="14"/>
      <c r="AK744" s="8"/>
      <c r="AL744" s="9"/>
      <c r="AM744" s="4" t="s">
        <v>1473</v>
      </c>
      <c r="AN744" s="4" t="s">
        <v>1474</v>
      </c>
      <c r="AO744" s="18"/>
      <c r="AP744" s="28"/>
      <c r="AQ744" s="4"/>
      <c r="AR744" s="28"/>
    </row>
    <row r="745" spans="1:44" x14ac:dyDescent="0.25">
      <c r="A745" s="10" t="s">
        <v>1475</v>
      </c>
      <c r="B745" s="36" t="s">
        <v>1476</v>
      </c>
      <c r="C745" s="37"/>
      <c r="D745" s="38"/>
      <c r="E745" s="39" t="s">
        <v>1477</v>
      </c>
      <c r="F745" s="39"/>
      <c r="G745" s="39"/>
      <c r="H745" s="11" t="s">
        <v>63</v>
      </c>
      <c r="I745" s="21">
        <v>8</v>
      </c>
      <c r="J745" s="13">
        <v>2507.79</v>
      </c>
      <c r="K745" s="13">
        <v>20062.32</v>
      </c>
      <c r="L745" s="14"/>
      <c r="AK745" s="8"/>
      <c r="AL745" s="9"/>
      <c r="AM745" s="4" t="s">
        <v>1476</v>
      </c>
      <c r="AN745" s="4" t="s">
        <v>1477</v>
      </c>
      <c r="AO745" s="18"/>
      <c r="AP745" s="28"/>
      <c r="AQ745" s="4"/>
      <c r="AR745" s="28"/>
    </row>
    <row r="746" spans="1:44" x14ac:dyDescent="0.25">
      <c r="A746" s="10" t="s">
        <v>1478</v>
      </c>
      <c r="B746" s="36" t="s">
        <v>1479</v>
      </c>
      <c r="C746" s="37"/>
      <c r="D746" s="38"/>
      <c r="E746" s="39" t="s">
        <v>1480</v>
      </c>
      <c r="F746" s="39"/>
      <c r="G746" s="39"/>
      <c r="H746" s="11" t="s">
        <v>63</v>
      </c>
      <c r="I746" s="21">
        <v>8</v>
      </c>
      <c r="J746" s="13">
        <v>1812.09</v>
      </c>
      <c r="K746" s="13">
        <v>14496.72</v>
      </c>
      <c r="L746" s="14"/>
      <c r="AK746" s="8"/>
      <c r="AL746" s="9"/>
      <c r="AM746" s="4" t="s">
        <v>1479</v>
      </c>
      <c r="AN746" s="4" t="s">
        <v>1480</v>
      </c>
      <c r="AO746" s="18"/>
      <c r="AP746" s="28"/>
      <c r="AQ746" s="4"/>
      <c r="AR746" s="28"/>
    </row>
    <row r="747" spans="1:44" x14ac:dyDescent="0.25">
      <c r="A747" s="10" t="s">
        <v>1481</v>
      </c>
      <c r="B747" s="36" t="s">
        <v>1482</v>
      </c>
      <c r="C747" s="37"/>
      <c r="D747" s="38"/>
      <c r="E747" s="39" t="s">
        <v>1483</v>
      </c>
      <c r="F747" s="39"/>
      <c r="G747" s="39"/>
      <c r="H747" s="11" t="s">
        <v>63</v>
      </c>
      <c r="I747" s="21">
        <v>8</v>
      </c>
      <c r="J747" s="13">
        <v>2346.66</v>
      </c>
      <c r="K747" s="13">
        <v>18773.28</v>
      </c>
      <c r="L747" s="14"/>
      <c r="AK747" s="8"/>
      <c r="AL747" s="9"/>
      <c r="AM747" s="4" t="s">
        <v>1482</v>
      </c>
      <c r="AN747" s="4" t="s">
        <v>1483</v>
      </c>
      <c r="AO747" s="18"/>
      <c r="AP747" s="28"/>
      <c r="AQ747" s="4"/>
      <c r="AR747" s="28"/>
    </row>
    <row r="748" spans="1:44" x14ac:dyDescent="0.25">
      <c r="A748" s="10" t="s">
        <v>1484</v>
      </c>
      <c r="B748" s="36" t="s">
        <v>1485</v>
      </c>
      <c r="C748" s="37"/>
      <c r="D748" s="38"/>
      <c r="E748" s="39" t="s">
        <v>1486</v>
      </c>
      <c r="F748" s="39"/>
      <c r="G748" s="39"/>
      <c r="H748" s="11" t="s">
        <v>63</v>
      </c>
      <c r="I748" s="21">
        <v>8</v>
      </c>
      <c r="J748" s="13">
        <v>479.97</v>
      </c>
      <c r="K748" s="13">
        <v>3839.76</v>
      </c>
      <c r="L748" s="14"/>
      <c r="AK748" s="8"/>
      <c r="AL748" s="9"/>
      <c r="AM748" s="4" t="s">
        <v>1485</v>
      </c>
      <c r="AN748" s="4" t="s">
        <v>1486</v>
      </c>
      <c r="AO748" s="18"/>
      <c r="AP748" s="28"/>
      <c r="AQ748" s="4"/>
      <c r="AR748" s="28"/>
    </row>
    <row r="749" spans="1:44" x14ac:dyDescent="0.25">
      <c r="A749" s="10" t="s">
        <v>1487</v>
      </c>
      <c r="B749" s="36" t="s">
        <v>1488</v>
      </c>
      <c r="C749" s="37"/>
      <c r="D749" s="38"/>
      <c r="E749" s="39" t="s">
        <v>1489</v>
      </c>
      <c r="F749" s="39"/>
      <c r="G749" s="39"/>
      <c r="H749" s="11" t="s">
        <v>63</v>
      </c>
      <c r="I749" s="21">
        <v>24</v>
      </c>
      <c r="J749" s="13">
        <v>4360.8599999999997</v>
      </c>
      <c r="K749" s="13">
        <v>104660.64</v>
      </c>
      <c r="L749" s="14"/>
      <c r="AK749" s="8"/>
      <c r="AL749" s="9"/>
      <c r="AM749" s="4" t="s">
        <v>1488</v>
      </c>
      <c r="AN749" s="4" t="s">
        <v>1489</v>
      </c>
      <c r="AO749" s="18"/>
      <c r="AP749" s="28"/>
      <c r="AQ749" s="4"/>
      <c r="AR749" s="28"/>
    </row>
    <row r="750" spans="1:44" x14ac:dyDescent="0.25">
      <c r="A750" s="10" t="s">
        <v>1490</v>
      </c>
      <c r="B750" s="36" t="s">
        <v>1491</v>
      </c>
      <c r="C750" s="37"/>
      <c r="D750" s="38"/>
      <c r="E750" s="39" t="s">
        <v>1492</v>
      </c>
      <c r="F750" s="39"/>
      <c r="G750" s="39"/>
      <c r="H750" s="11" t="s">
        <v>63</v>
      </c>
      <c r="I750" s="21">
        <v>8</v>
      </c>
      <c r="J750" s="13">
        <v>1999.88</v>
      </c>
      <c r="K750" s="13">
        <v>15999.04</v>
      </c>
      <c r="L750" s="14"/>
      <c r="AK750" s="8"/>
      <c r="AL750" s="9"/>
      <c r="AM750" s="4" t="s">
        <v>1491</v>
      </c>
      <c r="AN750" s="4" t="s">
        <v>1492</v>
      </c>
      <c r="AO750" s="18"/>
      <c r="AP750" s="28"/>
      <c r="AQ750" s="4"/>
      <c r="AR750" s="28"/>
    </row>
    <row r="751" spans="1:44" x14ac:dyDescent="0.25">
      <c r="A751" s="10" t="s">
        <v>1493</v>
      </c>
      <c r="B751" s="36" t="s">
        <v>1494</v>
      </c>
      <c r="C751" s="37"/>
      <c r="D751" s="38"/>
      <c r="E751" s="39" t="s">
        <v>1495</v>
      </c>
      <c r="F751" s="39"/>
      <c r="G751" s="39"/>
      <c r="H751" s="11" t="s">
        <v>63</v>
      </c>
      <c r="I751" s="21">
        <v>320</v>
      </c>
      <c r="J751" s="13">
        <v>223.22</v>
      </c>
      <c r="K751" s="13">
        <v>71430.399999999994</v>
      </c>
      <c r="L751" s="14"/>
      <c r="AK751" s="8"/>
      <c r="AL751" s="9"/>
      <c r="AM751" s="4" t="s">
        <v>1494</v>
      </c>
      <c r="AN751" s="4" t="s">
        <v>1495</v>
      </c>
      <c r="AO751" s="18"/>
      <c r="AP751" s="28"/>
      <c r="AQ751" s="4"/>
      <c r="AR751" s="28"/>
    </row>
    <row r="752" spans="1:44" ht="26.25" x14ac:dyDescent="0.25">
      <c r="A752" s="10" t="s">
        <v>1496</v>
      </c>
      <c r="B752" s="36" t="s">
        <v>1497</v>
      </c>
      <c r="C752" s="37"/>
      <c r="D752" s="38"/>
      <c r="E752" s="39" t="s">
        <v>1498</v>
      </c>
      <c r="F752" s="39"/>
      <c r="G752" s="39"/>
      <c r="H752" s="11" t="s">
        <v>59</v>
      </c>
      <c r="I752" s="23">
        <v>1.1077920000000001</v>
      </c>
      <c r="J752" s="13">
        <v>57625.95</v>
      </c>
      <c r="K752" s="13">
        <v>63837.57</v>
      </c>
      <c r="L752" s="14"/>
      <c r="AK752" s="8"/>
      <c r="AL752" s="9"/>
      <c r="AM752" s="4" t="s">
        <v>1497</v>
      </c>
      <c r="AN752" s="4" t="s">
        <v>1498</v>
      </c>
      <c r="AO752" s="18"/>
      <c r="AP752" s="28"/>
      <c r="AQ752" s="4"/>
      <c r="AR752" s="28"/>
    </row>
    <row r="753" spans="1:44" x14ac:dyDescent="0.25">
      <c r="A753" s="15"/>
      <c r="B753" s="40"/>
      <c r="C753" s="33"/>
      <c r="D753" s="41"/>
      <c r="E753" s="42" t="s">
        <v>1499</v>
      </c>
      <c r="F753" s="43"/>
      <c r="G753" s="44"/>
      <c r="H753" s="15"/>
      <c r="I753" s="15"/>
      <c r="J753" s="16"/>
      <c r="K753" s="16"/>
      <c r="L753" s="17"/>
      <c r="AK753" s="8"/>
      <c r="AL753" s="9"/>
      <c r="AM753" s="4"/>
      <c r="AN753" s="4"/>
      <c r="AO753" s="18" t="s">
        <v>1499</v>
      </c>
      <c r="AP753" s="28"/>
      <c r="AQ753" s="4"/>
      <c r="AR753" s="28"/>
    </row>
    <row r="754" spans="1:44" ht="26.25" x14ac:dyDescent="0.25">
      <c r="A754" s="10" t="s">
        <v>1500</v>
      </c>
      <c r="B754" s="36" t="s">
        <v>1501</v>
      </c>
      <c r="C754" s="37"/>
      <c r="D754" s="38"/>
      <c r="E754" s="39" t="s">
        <v>1502</v>
      </c>
      <c r="F754" s="39"/>
      <c r="G754" s="39"/>
      <c r="H754" s="11" t="s">
        <v>119</v>
      </c>
      <c r="I754" s="21">
        <v>147</v>
      </c>
      <c r="J754" s="13">
        <v>829.14</v>
      </c>
      <c r="K754" s="13">
        <v>121883.58</v>
      </c>
      <c r="L754" s="14"/>
      <c r="AK754" s="8"/>
      <c r="AL754" s="9"/>
      <c r="AM754" s="4" t="s">
        <v>1501</v>
      </c>
      <c r="AN754" s="4" t="s">
        <v>1502</v>
      </c>
      <c r="AO754" s="18"/>
      <c r="AP754" s="28"/>
      <c r="AQ754" s="4"/>
      <c r="AR754" s="28"/>
    </row>
    <row r="755" spans="1:44" x14ac:dyDescent="0.25">
      <c r="A755" s="10" t="s">
        <v>1503</v>
      </c>
      <c r="B755" s="36" t="s">
        <v>1504</v>
      </c>
      <c r="C755" s="37"/>
      <c r="D755" s="38"/>
      <c r="E755" s="39" t="s">
        <v>662</v>
      </c>
      <c r="F755" s="39"/>
      <c r="G755" s="39"/>
      <c r="H755" s="11" t="s">
        <v>63</v>
      </c>
      <c r="I755" s="21">
        <v>72</v>
      </c>
      <c r="J755" s="13">
        <v>2265.89</v>
      </c>
      <c r="K755" s="13">
        <v>163144.07999999999</v>
      </c>
      <c r="L755" s="14"/>
      <c r="AK755" s="8"/>
      <c r="AL755" s="9"/>
      <c r="AM755" s="4" t="s">
        <v>1504</v>
      </c>
      <c r="AN755" s="4" t="s">
        <v>662</v>
      </c>
      <c r="AO755" s="18"/>
      <c r="AP755" s="28"/>
      <c r="AQ755" s="4"/>
      <c r="AR755" s="28"/>
    </row>
    <row r="756" spans="1:44" ht="26.25" x14ac:dyDescent="0.25">
      <c r="A756" s="10" t="s">
        <v>1505</v>
      </c>
      <c r="B756" s="36" t="s">
        <v>1506</v>
      </c>
      <c r="C756" s="37"/>
      <c r="D756" s="38"/>
      <c r="E756" s="39" t="s">
        <v>1507</v>
      </c>
      <c r="F756" s="39"/>
      <c r="G756" s="39"/>
      <c r="H756" s="11" t="s">
        <v>63</v>
      </c>
      <c r="I756" s="21">
        <v>72</v>
      </c>
      <c r="J756" s="13">
        <v>1974.01</v>
      </c>
      <c r="K756" s="13">
        <v>142128.72</v>
      </c>
      <c r="L756" s="14"/>
      <c r="AK756" s="8"/>
      <c r="AL756" s="9"/>
      <c r="AM756" s="4" t="s">
        <v>1506</v>
      </c>
      <c r="AN756" s="4" t="s">
        <v>1507</v>
      </c>
      <c r="AO756" s="18"/>
      <c r="AP756" s="28"/>
      <c r="AQ756" s="4"/>
      <c r="AR756" s="28"/>
    </row>
    <row r="757" spans="1:44" x14ac:dyDescent="0.25">
      <c r="A757" s="35" t="s">
        <v>1508</v>
      </c>
      <c r="B757" s="35"/>
      <c r="C757" s="35"/>
      <c r="D757" s="35"/>
      <c r="E757" s="35"/>
      <c r="F757" s="35"/>
      <c r="G757" s="35"/>
      <c r="H757" s="35"/>
      <c r="I757" s="35"/>
      <c r="J757" s="35"/>
      <c r="K757" s="35"/>
      <c r="L757" s="35"/>
      <c r="AK757" s="8"/>
      <c r="AL757" s="9" t="s">
        <v>1508</v>
      </c>
      <c r="AM757" s="4"/>
      <c r="AN757" s="4"/>
      <c r="AO757" s="18"/>
      <c r="AP757" s="28"/>
      <c r="AQ757" s="4"/>
      <c r="AR757" s="28"/>
    </row>
    <row r="758" spans="1:44" x14ac:dyDescent="0.25">
      <c r="A758" s="35" t="s">
        <v>1509</v>
      </c>
      <c r="B758" s="35"/>
      <c r="C758" s="35"/>
      <c r="D758" s="35"/>
      <c r="E758" s="35"/>
      <c r="F758" s="35"/>
      <c r="G758" s="35"/>
      <c r="H758" s="35"/>
      <c r="I758" s="35"/>
      <c r="J758" s="35"/>
      <c r="K758" s="35"/>
      <c r="L758" s="35"/>
      <c r="AK758" s="8"/>
      <c r="AL758" s="9" t="s">
        <v>1509</v>
      </c>
      <c r="AM758" s="4"/>
      <c r="AN758" s="4"/>
      <c r="AO758" s="18"/>
      <c r="AP758" s="28"/>
      <c r="AQ758" s="4"/>
      <c r="AR758" s="28"/>
    </row>
    <row r="759" spans="1:44" x14ac:dyDescent="0.25">
      <c r="A759" s="10" t="s">
        <v>1510</v>
      </c>
      <c r="B759" s="36" t="s">
        <v>1511</v>
      </c>
      <c r="C759" s="37"/>
      <c r="D759" s="38"/>
      <c r="E759" s="39" t="s">
        <v>1512</v>
      </c>
      <c r="F759" s="39"/>
      <c r="G759" s="39"/>
      <c r="H759" s="11" t="s">
        <v>63</v>
      </c>
      <c r="I759" s="21">
        <v>1</v>
      </c>
      <c r="J759" s="13">
        <v>17637.91</v>
      </c>
      <c r="K759" s="13">
        <v>17637.91</v>
      </c>
      <c r="L759" s="14"/>
      <c r="AK759" s="8"/>
      <c r="AL759" s="9"/>
      <c r="AM759" s="4" t="s">
        <v>1511</v>
      </c>
      <c r="AN759" s="4" t="s">
        <v>1512</v>
      </c>
      <c r="AO759" s="18"/>
      <c r="AP759" s="28"/>
      <c r="AQ759" s="4"/>
      <c r="AR759" s="28"/>
    </row>
    <row r="760" spans="1:44" ht="26.25" x14ac:dyDescent="0.25">
      <c r="A760" s="10" t="s">
        <v>1513</v>
      </c>
      <c r="B760" s="36" t="s">
        <v>1514</v>
      </c>
      <c r="C760" s="37"/>
      <c r="D760" s="38"/>
      <c r="E760" s="39" t="s">
        <v>1515</v>
      </c>
      <c r="F760" s="39"/>
      <c r="G760" s="39"/>
      <c r="H760" s="11" t="s">
        <v>63</v>
      </c>
      <c r="I760" s="21">
        <v>1</v>
      </c>
      <c r="J760" s="13">
        <v>73375</v>
      </c>
      <c r="K760" s="13">
        <v>73375</v>
      </c>
      <c r="L760" s="14"/>
      <c r="AK760" s="8"/>
      <c r="AL760" s="9"/>
      <c r="AM760" s="4" t="s">
        <v>1514</v>
      </c>
      <c r="AN760" s="4" t="s">
        <v>1515</v>
      </c>
      <c r="AO760" s="18"/>
      <c r="AP760" s="28"/>
      <c r="AQ760" s="4"/>
      <c r="AR760" s="28"/>
    </row>
    <row r="761" spans="1:44" ht="26.25" x14ac:dyDescent="0.25">
      <c r="A761" s="10" t="s">
        <v>1516</v>
      </c>
      <c r="B761" s="36" t="s">
        <v>1517</v>
      </c>
      <c r="C761" s="37"/>
      <c r="D761" s="38"/>
      <c r="E761" s="39" t="s">
        <v>1518</v>
      </c>
      <c r="F761" s="39"/>
      <c r="G761" s="39"/>
      <c r="H761" s="11" t="s">
        <v>40</v>
      </c>
      <c r="I761" s="19">
        <v>0.05</v>
      </c>
      <c r="J761" s="13">
        <v>116487.4</v>
      </c>
      <c r="K761" s="13">
        <v>5824.37</v>
      </c>
      <c r="L761" s="14"/>
      <c r="AK761" s="8"/>
      <c r="AL761" s="9"/>
      <c r="AM761" s="4" t="s">
        <v>1517</v>
      </c>
      <c r="AN761" s="4" t="s">
        <v>1518</v>
      </c>
      <c r="AO761" s="18"/>
      <c r="AP761" s="28"/>
      <c r="AQ761" s="4"/>
      <c r="AR761" s="28"/>
    </row>
    <row r="762" spans="1:44" x14ac:dyDescent="0.25">
      <c r="A762" s="15"/>
      <c r="B762" s="40"/>
      <c r="C762" s="33"/>
      <c r="D762" s="41"/>
      <c r="E762" s="42" t="s">
        <v>956</v>
      </c>
      <c r="F762" s="43"/>
      <c r="G762" s="44"/>
      <c r="H762" s="15"/>
      <c r="I762" s="15"/>
      <c r="J762" s="16"/>
      <c r="K762" s="16"/>
      <c r="L762" s="17"/>
      <c r="AK762" s="8"/>
      <c r="AL762" s="9"/>
      <c r="AM762" s="4"/>
      <c r="AN762" s="4"/>
      <c r="AO762" s="18" t="s">
        <v>956</v>
      </c>
      <c r="AP762" s="28"/>
      <c r="AQ762" s="4"/>
      <c r="AR762" s="28"/>
    </row>
    <row r="763" spans="1:44" x14ac:dyDescent="0.25">
      <c r="A763" s="10" t="s">
        <v>1519</v>
      </c>
      <c r="B763" s="36" t="s">
        <v>1520</v>
      </c>
      <c r="C763" s="37"/>
      <c r="D763" s="38"/>
      <c r="E763" s="39" t="s">
        <v>1521</v>
      </c>
      <c r="F763" s="39"/>
      <c r="G763" s="39"/>
      <c r="H763" s="11" t="s">
        <v>54</v>
      </c>
      <c r="I763" s="21">
        <v>5</v>
      </c>
      <c r="J763" s="13">
        <v>1042.1400000000001</v>
      </c>
      <c r="K763" s="13">
        <v>5210.7</v>
      </c>
      <c r="L763" s="14"/>
      <c r="AK763" s="8"/>
      <c r="AL763" s="9"/>
      <c r="AM763" s="4" t="s">
        <v>1520</v>
      </c>
      <c r="AN763" s="4" t="s">
        <v>1521</v>
      </c>
      <c r="AO763" s="18"/>
      <c r="AP763" s="28"/>
      <c r="AQ763" s="4"/>
      <c r="AR763" s="28"/>
    </row>
    <row r="764" spans="1:44" ht="26.25" x14ac:dyDescent="0.25">
      <c r="A764" s="10" t="s">
        <v>1522</v>
      </c>
      <c r="B764" s="36" t="s">
        <v>1523</v>
      </c>
      <c r="C764" s="37"/>
      <c r="D764" s="38"/>
      <c r="E764" s="39" t="s">
        <v>1524</v>
      </c>
      <c r="F764" s="39"/>
      <c r="G764" s="39"/>
      <c r="H764" s="11" t="s">
        <v>40</v>
      </c>
      <c r="I764" s="12">
        <v>2.8420000000000001</v>
      </c>
      <c r="J764" s="13">
        <v>106673.31</v>
      </c>
      <c r="K764" s="13">
        <v>303165.55</v>
      </c>
      <c r="L764" s="14"/>
      <c r="AK764" s="8"/>
      <c r="AL764" s="9"/>
      <c r="AM764" s="4" t="s">
        <v>1523</v>
      </c>
      <c r="AN764" s="4" t="s">
        <v>1524</v>
      </c>
      <c r="AO764" s="18"/>
      <c r="AP764" s="28"/>
      <c r="AQ764" s="4"/>
      <c r="AR764" s="28"/>
    </row>
    <row r="765" spans="1:44" x14ac:dyDescent="0.25">
      <c r="A765" s="15"/>
      <c r="B765" s="40"/>
      <c r="C765" s="33"/>
      <c r="D765" s="41"/>
      <c r="E765" s="42" t="s">
        <v>1525</v>
      </c>
      <c r="F765" s="43"/>
      <c r="G765" s="44"/>
      <c r="H765" s="15"/>
      <c r="I765" s="15"/>
      <c r="J765" s="16"/>
      <c r="K765" s="16"/>
      <c r="L765" s="17"/>
      <c r="AK765" s="8"/>
      <c r="AL765" s="9"/>
      <c r="AM765" s="4"/>
      <c r="AN765" s="4"/>
      <c r="AO765" s="18" t="s">
        <v>1525</v>
      </c>
      <c r="AP765" s="28"/>
      <c r="AQ765" s="4"/>
      <c r="AR765" s="28"/>
    </row>
    <row r="766" spans="1:44" ht="26.25" x14ac:dyDescent="0.25">
      <c r="A766" s="10" t="s">
        <v>1526</v>
      </c>
      <c r="B766" s="36" t="s">
        <v>1527</v>
      </c>
      <c r="C766" s="37"/>
      <c r="D766" s="38"/>
      <c r="E766" s="39" t="s">
        <v>1528</v>
      </c>
      <c r="F766" s="39"/>
      <c r="G766" s="39"/>
      <c r="H766" s="11" t="s">
        <v>54</v>
      </c>
      <c r="I766" s="24">
        <v>284.2</v>
      </c>
      <c r="J766" s="13">
        <v>1748.65</v>
      </c>
      <c r="K766" s="13">
        <v>496966.33</v>
      </c>
      <c r="L766" s="14"/>
      <c r="AK766" s="8"/>
      <c r="AL766" s="9"/>
      <c r="AM766" s="4" t="s">
        <v>1527</v>
      </c>
      <c r="AN766" s="4" t="s">
        <v>1528</v>
      </c>
      <c r="AO766" s="18"/>
      <c r="AP766" s="28"/>
      <c r="AQ766" s="4"/>
      <c r="AR766" s="28"/>
    </row>
    <row r="767" spans="1:44" x14ac:dyDescent="0.25">
      <c r="A767" s="15"/>
      <c r="B767" s="40"/>
      <c r="C767" s="33"/>
      <c r="D767" s="41"/>
      <c r="E767" s="42" t="s">
        <v>1529</v>
      </c>
      <c r="F767" s="43"/>
      <c r="G767" s="44"/>
      <c r="H767" s="15"/>
      <c r="I767" s="15"/>
      <c r="J767" s="16"/>
      <c r="K767" s="16"/>
      <c r="L767" s="17"/>
      <c r="AK767" s="8"/>
      <c r="AL767" s="9"/>
      <c r="AM767" s="4"/>
      <c r="AN767" s="4"/>
      <c r="AO767" s="18" t="s">
        <v>1529</v>
      </c>
      <c r="AP767" s="28"/>
      <c r="AQ767" s="4"/>
      <c r="AR767" s="28"/>
    </row>
    <row r="768" spans="1:44" ht="26.25" x14ac:dyDescent="0.25">
      <c r="A768" s="10" t="s">
        <v>1530</v>
      </c>
      <c r="B768" s="36" t="s">
        <v>1531</v>
      </c>
      <c r="C768" s="37"/>
      <c r="D768" s="38"/>
      <c r="E768" s="39" t="s">
        <v>1532</v>
      </c>
      <c r="F768" s="39"/>
      <c r="G768" s="39"/>
      <c r="H768" s="11" t="s">
        <v>63</v>
      </c>
      <c r="I768" s="21">
        <v>1</v>
      </c>
      <c r="J768" s="13">
        <v>3679.03</v>
      </c>
      <c r="K768" s="13">
        <v>3679.03</v>
      </c>
      <c r="L768" s="14"/>
      <c r="AK768" s="8"/>
      <c r="AL768" s="9"/>
      <c r="AM768" s="4" t="s">
        <v>1531</v>
      </c>
      <c r="AN768" s="4" t="s">
        <v>1532</v>
      </c>
      <c r="AO768" s="18"/>
      <c r="AP768" s="28"/>
      <c r="AQ768" s="4"/>
      <c r="AR768" s="28"/>
    </row>
    <row r="769" spans="1:44" ht="26.25" x14ac:dyDescent="0.25">
      <c r="A769" s="10" t="s">
        <v>1533</v>
      </c>
      <c r="B769" s="36" t="s">
        <v>1534</v>
      </c>
      <c r="C769" s="37"/>
      <c r="D769" s="38"/>
      <c r="E769" s="39" t="s">
        <v>1535</v>
      </c>
      <c r="F769" s="39"/>
      <c r="G769" s="39"/>
      <c r="H769" s="11" t="s">
        <v>63</v>
      </c>
      <c r="I769" s="21">
        <v>1</v>
      </c>
      <c r="J769" s="13">
        <v>3679.03</v>
      </c>
      <c r="K769" s="13">
        <v>3679.03</v>
      </c>
      <c r="L769" s="14"/>
      <c r="AK769" s="8"/>
      <c r="AL769" s="9"/>
      <c r="AM769" s="4" t="s">
        <v>1534</v>
      </c>
      <c r="AN769" s="4" t="s">
        <v>1535</v>
      </c>
      <c r="AO769" s="18"/>
      <c r="AP769" s="28"/>
      <c r="AQ769" s="4"/>
      <c r="AR769" s="28"/>
    </row>
    <row r="770" spans="1:44" ht="26.25" x14ac:dyDescent="0.25">
      <c r="A770" s="10" t="s">
        <v>1536</v>
      </c>
      <c r="B770" s="36" t="s">
        <v>1537</v>
      </c>
      <c r="C770" s="37"/>
      <c r="D770" s="38"/>
      <c r="E770" s="39" t="s">
        <v>1412</v>
      </c>
      <c r="F770" s="39"/>
      <c r="G770" s="39"/>
      <c r="H770" s="11" t="s">
        <v>40</v>
      </c>
      <c r="I770" s="21">
        <v>3</v>
      </c>
      <c r="J770" s="13">
        <v>18479.73</v>
      </c>
      <c r="K770" s="13">
        <v>55439.19</v>
      </c>
      <c r="L770" s="14"/>
      <c r="AK770" s="8"/>
      <c r="AL770" s="9"/>
      <c r="AM770" s="4" t="s">
        <v>1537</v>
      </c>
      <c r="AN770" s="4" t="s">
        <v>1412</v>
      </c>
      <c r="AO770" s="18"/>
      <c r="AP770" s="28"/>
      <c r="AQ770" s="4"/>
      <c r="AR770" s="28"/>
    </row>
    <row r="771" spans="1:44" x14ac:dyDescent="0.25">
      <c r="A771" s="15"/>
      <c r="B771" s="40"/>
      <c r="C771" s="33"/>
      <c r="D771" s="41"/>
      <c r="E771" s="42" t="s">
        <v>1538</v>
      </c>
      <c r="F771" s="43"/>
      <c r="G771" s="44"/>
      <c r="H771" s="15"/>
      <c r="I771" s="15"/>
      <c r="J771" s="16"/>
      <c r="K771" s="16"/>
      <c r="L771" s="17"/>
      <c r="AK771" s="8"/>
      <c r="AL771" s="9"/>
      <c r="AM771" s="4"/>
      <c r="AN771" s="4"/>
      <c r="AO771" s="18" t="s">
        <v>1538</v>
      </c>
      <c r="AP771" s="28"/>
      <c r="AQ771" s="4"/>
      <c r="AR771" s="28"/>
    </row>
    <row r="772" spans="1:44" ht="26.25" x14ac:dyDescent="0.25">
      <c r="A772" s="10" t="s">
        <v>1539</v>
      </c>
      <c r="B772" s="36" t="s">
        <v>1540</v>
      </c>
      <c r="C772" s="37"/>
      <c r="D772" s="38"/>
      <c r="E772" s="39" t="s">
        <v>1416</v>
      </c>
      <c r="F772" s="39"/>
      <c r="G772" s="39"/>
      <c r="H772" s="11" t="s">
        <v>40</v>
      </c>
      <c r="I772" s="21">
        <v>-3</v>
      </c>
      <c r="J772" s="13">
        <v>3494.35</v>
      </c>
      <c r="K772" s="13">
        <v>-10483.049999999999</v>
      </c>
      <c r="L772" s="14"/>
      <c r="AK772" s="8"/>
      <c r="AL772" s="9"/>
      <c r="AM772" s="4" t="s">
        <v>1540</v>
      </c>
      <c r="AN772" s="4" t="s">
        <v>1416</v>
      </c>
      <c r="AO772" s="18"/>
      <c r="AP772" s="28"/>
      <c r="AQ772" s="4"/>
      <c r="AR772" s="28"/>
    </row>
    <row r="773" spans="1:44" x14ac:dyDescent="0.25">
      <c r="A773" s="15"/>
      <c r="B773" s="40"/>
      <c r="C773" s="33"/>
      <c r="D773" s="41"/>
      <c r="E773" s="42" t="s">
        <v>1541</v>
      </c>
      <c r="F773" s="43"/>
      <c r="G773" s="44"/>
      <c r="H773" s="15"/>
      <c r="I773" s="15"/>
      <c r="J773" s="16"/>
      <c r="K773" s="16"/>
      <c r="L773" s="17"/>
      <c r="AK773" s="8"/>
      <c r="AL773" s="9"/>
      <c r="AM773" s="4"/>
      <c r="AN773" s="4"/>
      <c r="AO773" s="18" t="s">
        <v>1541</v>
      </c>
      <c r="AP773" s="28"/>
      <c r="AQ773" s="4"/>
      <c r="AR773" s="28"/>
    </row>
    <row r="774" spans="1:44" x14ac:dyDescent="0.25">
      <c r="A774" s="10" t="s">
        <v>1542</v>
      </c>
      <c r="B774" s="36" t="s">
        <v>1543</v>
      </c>
      <c r="C774" s="37"/>
      <c r="D774" s="38"/>
      <c r="E774" s="39" t="s">
        <v>1420</v>
      </c>
      <c r="F774" s="39"/>
      <c r="G774" s="39"/>
      <c r="H774" s="11" t="s">
        <v>328</v>
      </c>
      <c r="I774" s="21">
        <v>150</v>
      </c>
      <c r="J774" s="13">
        <v>114.57</v>
      </c>
      <c r="K774" s="13">
        <v>17185.5</v>
      </c>
      <c r="L774" s="14"/>
      <c r="AK774" s="8"/>
      <c r="AL774" s="9"/>
      <c r="AM774" s="4" t="s">
        <v>1543</v>
      </c>
      <c r="AN774" s="4" t="s">
        <v>1420</v>
      </c>
      <c r="AO774" s="18"/>
      <c r="AP774" s="28"/>
      <c r="AQ774" s="4"/>
      <c r="AR774" s="28"/>
    </row>
    <row r="775" spans="1:44" ht="26.25" x14ac:dyDescent="0.25">
      <c r="A775" s="10" t="s">
        <v>1544</v>
      </c>
      <c r="B775" s="36" t="s">
        <v>1545</v>
      </c>
      <c r="C775" s="37"/>
      <c r="D775" s="38"/>
      <c r="E775" s="39" t="s">
        <v>1423</v>
      </c>
      <c r="F775" s="39"/>
      <c r="G775" s="39"/>
      <c r="H775" s="11" t="s">
        <v>40</v>
      </c>
      <c r="I775" s="21">
        <v>3</v>
      </c>
      <c r="J775" s="13">
        <v>74527.55</v>
      </c>
      <c r="K775" s="13">
        <v>223582.65</v>
      </c>
      <c r="L775" s="14"/>
      <c r="AK775" s="8"/>
      <c r="AL775" s="9"/>
      <c r="AM775" s="4" t="s">
        <v>1545</v>
      </c>
      <c r="AN775" s="4" t="s">
        <v>1423</v>
      </c>
      <c r="AO775" s="18"/>
      <c r="AP775" s="28"/>
      <c r="AQ775" s="4"/>
      <c r="AR775" s="28"/>
    </row>
    <row r="776" spans="1:44" x14ac:dyDescent="0.25">
      <c r="A776" s="15"/>
      <c r="B776" s="40"/>
      <c r="C776" s="33"/>
      <c r="D776" s="41"/>
      <c r="E776" s="42" t="s">
        <v>1538</v>
      </c>
      <c r="F776" s="43"/>
      <c r="G776" s="44"/>
      <c r="H776" s="15"/>
      <c r="I776" s="15"/>
      <c r="J776" s="16"/>
      <c r="K776" s="16"/>
      <c r="L776" s="17"/>
      <c r="AK776" s="8"/>
      <c r="AL776" s="9"/>
      <c r="AM776" s="4"/>
      <c r="AN776" s="4"/>
      <c r="AO776" s="18" t="s">
        <v>1538</v>
      </c>
      <c r="AP776" s="28"/>
      <c r="AQ776" s="4"/>
      <c r="AR776" s="28"/>
    </row>
    <row r="777" spans="1:44" x14ac:dyDescent="0.25">
      <c r="A777" s="10" t="s">
        <v>1546</v>
      </c>
      <c r="B777" s="36" t="s">
        <v>1547</v>
      </c>
      <c r="C777" s="37"/>
      <c r="D777" s="38"/>
      <c r="E777" s="39" t="s">
        <v>1426</v>
      </c>
      <c r="F777" s="39"/>
      <c r="G777" s="39"/>
      <c r="H777" s="11" t="s">
        <v>54</v>
      </c>
      <c r="I777" s="21">
        <v>345</v>
      </c>
      <c r="J777" s="13">
        <v>404.05</v>
      </c>
      <c r="K777" s="13">
        <v>139397.25</v>
      </c>
      <c r="L777" s="14"/>
      <c r="AK777" s="8"/>
      <c r="AL777" s="9"/>
      <c r="AM777" s="4" t="s">
        <v>1547</v>
      </c>
      <c r="AN777" s="4" t="s">
        <v>1426</v>
      </c>
      <c r="AO777" s="18"/>
      <c r="AP777" s="28"/>
      <c r="AQ777" s="4"/>
      <c r="AR777" s="28"/>
    </row>
    <row r="778" spans="1:44" ht="26.25" x14ac:dyDescent="0.25">
      <c r="A778" s="10" t="s">
        <v>1548</v>
      </c>
      <c r="B778" s="36" t="s">
        <v>1549</v>
      </c>
      <c r="C778" s="37"/>
      <c r="D778" s="38"/>
      <c r="E778" s="39" t="s">
        <v>1550</v>
      </c>
      <c r="F778" s="39"/>
      <c r="G778" s="39"/>
      <c r="H778" s="11" t="s">
        <v>63</v>
      </c>
      <c r="I778" s="21">
        <v>36</v>
      </c>
      <c r="J778" s="13">
        <v>6507.39</v>
      </c>
      <c r="K778" s="13">
        <v>234266.04</v>
      </c>
      <c r="L778" s="14"/>
      <c r="AK778" s="8"/>
      <c r="AL778" s="9"/>
      <c r="AM778" s="4" t="s">
        <v>1549</v>
      </c>
      <c r="AN778" s="4" t="s">
        <v>1550</v>
      </c>
      <c r="AO778" s="18"/>
      <c r="AP778" s="28"/>
      <c r="AQ778" s="4"/>
      <c r="AR778" s="28"/>
    </row>
    <row r="779" spans="1:44" ht="25.5" x14ac:dyDescent="0.25">
      <c r="A779" s="10" t="s">
        <v>1551</v>
      </c>
      <c r="B779" s="36" t="s">
        <v>1552</v>
      </c>
      <c r="C779" s="37"/>
      <c r="D779" s="38"/>
      <c r="E779" s="39" t="s">
        <v>1553</v>
      </c>
      <c r="F779" s="39"/>
      <c r="G779" s="39"/>
      <c r="H779" s="11" t="s">
        <v>63</v>
      </c>
      <c r="I779" s="21">
        <v>36</v>
      </c>
      <c r="J779" s="13">
        <v>26487.75</v>
      </c>
      <c r="K779" s="13">
        <v>953559</v>
      </c>
      <c r="L779" s="14"/>
      <c r="AK779" s="8"/>
      <c r="AL779" s="9"/>
      <c r="AM779" s="4" t="s">
        <v>1552</v>
      </c>
      <c r="AN779" s="4" t="s">
        <v>1553</v>
      </c>
      <c r="AO779" s="18"/>
      <c r="AP779" s="28"/>
      <c r="AQ779" s="4"/>
      <c r="AR779" s="28"/>
    </row>
    <row r="780" spans="1:44" ht="26.25" x14ac:dyDescent="0.25">
      <c r="A780" s="10" t="s">
        <v>1554</v>
      </c>
      <c r="B780" s="36" t="s">
        <v>1555</v>
      </c>
      <c r="C780" s="37"/>
      <c r="D780" s="38"/>
      <c r="E780" s="39" t="s">
        <v>1550</v>
      </c>
      <c r="F780" s="39"/>
      <c r="G780" s="39"/>
      <c r="H780" s="11" t="s">
        <v>63</v>
      </c>
      <c r="I780" s="21">
        <v>2</v>
      </c>
      <c r="J780" s="13">
        <v>6506.8</v>
      </c>
      <c r="K780" s="13">
        <v>13013.6</v>
      </c>
      <c r="L780" s="14"/>
      <c r="AK780" s="8"/>
      <c r="AL780" s="9"/>
      <c r="AM780" s="4" t="s">
        <v>1555</v>
      </c>
      <c r="AN780" s="4" t="s">
        <v>1550</v>
      </c>
      <c r="AO780" s="18"/>
      <c r="AP780" s="28"/>
      <c r="AQ780" s="4"/>
      <c r="AR780" s="28"/>
    </row>
    <row r="781" spans="1:44" ht="26.25" x14ac:dyDescent="0.25">
      <c r="A781" s="10" t="s">
        <v>1556</v>
      </c>
      <c r="B781" s="36" t="s">
        <v>1557</v>
      </c>
      <c r="C781" s="37"/>
      <c r="D781" s="38"/>
      <c r="E781" s="39" t="s">
        <v>1558</v>
      </c>
      <c r="F781" s="39"/>
      <c r="G781" s="39"/>
      <c r="H781" s="11" t="s">
        <v>63</v>
      </c>
      <c r="I781" s="21">
        <v>2</v>
      </c>
      <c r="J781" s="13">
        <v>29157</v>
      </c>
      <c r="K781" s="13">
        <v>58314</v>
      </c>
      <c r="L781" s="14"/>
      <c r="AK781" s="8"/>
      <c r="AL781" s="9"/>
      <c r="AM781" s="4" t="s">
        <v>1557</v>
      </c>
      <c r="AN781" s="4" t="s">
        <v>1558</v>
      </c>
      <c r="AO781" s="18"/>
      <c r="AP781" s="28"/>
      <c r="AQ781" s="4"/>
      <c r="AR781" s="28"/>
    </row>
    <row r="782" spans="1:44" x14ac:dyDescent="0.25">
      <c r="A782" s="10" t="s">
        <v>1559</v>
      </c>
      <c r="B782" s="36" t="s">
        <v>1560</v>
      </c>
      <c r="C782" s="37"/>
      <c r="D782" s="38"/>
      <c r="E782" s="39" t="s">
        <v>662</v>
      </c>
      <c r="F782" s="39"/>
      <c r="G782" s="39"/>
      <c r="H782" s="11" t="s">
        <v>63</v>
      </c>
      <c r="I782" s="21">
        <v>2</v>
      </c>
      <c r="J782" s="13">
        <v>2266.16</v>
      </c>
      <c r="K782" s="13">
        <v>4532.32</v>
      </c>
      <c r="L782" s="14"/>
      <c r="AK782" s="8"/>
      <c r="AL782" s="9"/>
      <c r="AM782" s="4" t="s">
        <v>1560</v>
      </c>
      <c r="AN782" s="4" t="s">
        <v>662</v>
      </c>
      <c r="AO782" s="18"/>
      <c r="AP782" s="28"/>
      <c r="AQ782" s="4"/>
      <c r="AR782" s="28"/>
    </row>
    <row r="783" spans="1:44" ht="26.25" x14ac:dyDescent="0.25">
      <c r="A783" s="10" t="s">
        <v>1561</v>
      </c>
      <c r="B783" s="36" t="s">
        <v>1562</v>
      </c>
      <c r="C783" s="37"/>
      <c r="D783" s="38"/>
      <c r="E783" s="39" t="s">
        <v>1563</v>
      </c>
      <c r="F783" s="39"/>
      <c r="G783" s="39"/>
      <c r="H783" s="11" t="s">
        <v>63</v>
      </c>
      <c r="I783" s="21">
        <v>2</v>
      </c>
      <c r="J783" s="13">
        <v>4467.6099999999997</v>
      </c>
      <c r="K783" s="13">
        <v>8935.2199999999993</v>
      </c>
      <c r="L783" s="14"/>
      <c r="AK783" s="8"/>
      <c r="AL783" s="9"/>
      <c r="AM783" s="4" t="s">
        <v>1562</v>
      </c>
      <c r="AN783" s="4" t="s">
        <v>1563</v>
      </c>
      <c r="AO783" s="18"/>
      <c r="AP783" s="28"/>
      <c r="AQ783" s="4"/>
      <c r="AR783" s="28"/>
    </row>
    <row r="784" spans="1:44" x14ac:dyDescent="0.25">
      <c r="A784" s="35" t="s">
        <v>1564</v>
      </c>
      <c r="B784" s="35"/>
      <c r="C784" s="35"/>
      <c r="D784" s="35"/>
      <c r="E784" s="35"/>
      <c r="F784" s="35"/>
      <c r="G784" s="35"/>
      <c r="H784" s="35"/>
      <c r="I784" s="35"/>
      <c r="J784" s="35"/>
      <c r="K784" s="35"/>
      <c r="L784" s="35"/>
      <c r="AK784" s="8"/>
      <c r="AL784" s="9" t="s">
        <v>1564</v>
      </c>
      <c r="AM784" s="4"/>
      <c r="AN784" s="4"/>
      <c r="AO784" s="18"/>
      <c r="AP784" s="28"/>
      <c r="AQ784" s="4"/>
      <c r="AR784" s="28"/>
    </row>
    <row r="785" spans="1:44" x14ac:dyDescent="0.25">
      <c r="A785" s="10" t="s">
        <v>1565</v>
      </c>
      <c r="B785" s="36" t="s">
        <v>1566</v>
      </c>
      <c r="C785" s="37"/>
      <c r="D785" s="38"/>
      <c r="E785" s="39" t="s">
        <v>1512</v>
      </c>
      <c r="F785" s="39"/>
      <c r="G785" s="39"/>
      <c r="H785" s="11" t="s">
        <v>63</v>
      </c>
      <c r="I785" s="21">
        <v>1</v>
      </c>
      <c r="J785" s="13">
        <v>17637.91</v>
      </c>
      <c r="K785" s="13">
        <v>17637.91</v>
      </c>
      <c r="L785" s="14"/>
      <c r="AK785" s="8"/>
      <c r="AL785" s="9"/>
      <c r="AM785" s="4" t="s">
        <v>1566</v>
      </c>
      <c r="AN785" s="4" t="s">
        <v>1512</v>
      </c>
      <c r="AO785" s="18"/>
      <c r="AP785" s="28"/>
      <c r="AQ785" s="4"/>
      <c r="AR785" s="28"/>
    </row>
    <row r="786" spans="1:44" ht="26.25" x14ac:dyDescent="0.25">
      <c r="A786" s="10" t="s">
        <v>1567</v>
      </c>
      <c r="B786" s="36" t="s">
        <v>1568</v>
      </c>
      <c r="C786" s="37"/>
      <c r="D786" s="38"/>
      <c r="E786" s="39" t="s">
        <v>1569</v>
      </c>
      <c r="F786" s="39"/>
      <c r="G786" s="39"/>
      <c r="H786" s="11" t="s">
        <v>63</v>
      </c>
      <c r="I786" s="21">
        <v>1</v>
      </c>
      <c r="J786" s="13">
        <v>80310</v>
      </c>
      <c r="K786" s="13">
        <v>80310</v>
      </c>
      <c r="L786" s="14"/>
      <c r="AK786" s="8"/>
      <c r="AL786" s="9"/>
      <c r="AM786" s="4" t="s">
        <v>1568</v>
      </c>
      <c r="AN786" s="4" t="s">
        <v>1569</v>
      </c>
      <c r="AO786" s="18"/>
      <c r="AP786" s="28"/>
      <c r="AQ786" s="4"/>
      <c r="AR786" s="28"/>
    </row>
    <row r="787" spans="1:44" ht="26.25" x14ac:dyDescent="0.25">
      <c r="A787" s="10" t="s">
        <v>1570</v>
      </c>
      <c r="B787" s="36" t="s">
        <v>1571</v>
      </c>
      <c r="C787" s="37"/>
      <c r="D787" s="38"/>
      <c r="E787" s="39" t="s">
        <v>1518</v>
      </c>
      <c r="F787" s="39"/>
      <c r="G787" s="39"/>
      <c r="H787" s="11" t="s">
        <v>40</v>
      </c>
      <c r="I787" s="12">
        <v>0.11899999999999999</v>
      </c>
      <c r="J787" s="13">
        <v>116545.38</v>
      </c>
      <c r="K787" s="13">
        <v>13868.9</v>
      </c>
      <c r="L787" s="14"/>
      <c r="AK787" s="8"/>
      <c r="AL787" s="9"/>
      <c r="AM787" s="4" t="s">
        <v>1571</v>
      </c>
      <c r="AN787" s="4" t="s">
        <v>1518</v>
      </c>
      <c r="AO787" s="18"/>
      <c r="AP787" s="28"/>
      <c r="AQ787" s="4"/>
      <c r="AR787" s="28"/>
    </row>
    <row r="788" spans="1:44" x14ac:dyDescent="0.25">
      <c r="A788" s="15"/>
      <c r="B788" s="40"/>
      <c r="C788" s="33"/>
      <c r="D788" s="41"/>
      <c r="E788" s="42" t="s">
        <v>1572</v>
      </c>
      <c r="F788" s="43"/>
      <c r="G788" s="44"/>
      <c r="H788" s="15"/>
      <c r="I788" s="15"/>
      <c r="J788" s="16"/>
      <c r="K788" s="16"/>
      <c r="L788" s="17"/>
      <c r="AK788" s="8"/>
      <c r="AL788" s="9"/>
      <c r="AM788" s="4"/>
      <c r="AN788" s="4"/>
      <c r="AO788" s="18" t="s">
        <v>1572</v>
      </c>
      <c r="AP788" s="28"/>
      <c r="AQ788" s="4"/>
      <c r="AR788" s="28"/>
    </row>
    <row r="789" spans="1:44" x14ac:dyDescent="0.25">
      <c r="A789" s="10" t="s">
        <v>1573</v>
      </c>
      <c r="B789" s="36" t="s">
        <v>1574</v>
      </c>
      <c r="C789" s="37"/>
      <c r="D789" s="38"/>
      <c r="E789" s="39" t="s">
        <v>1521</v>
      </c>
      <c r="F789" s="39"/>
      <c r="G789" s="39"/>
      <c r="H789" s="11" t="s">
        <v>54</v>
      </c>
      <c r="I789" s="24">
        <v>11.9</v>
      </c>
      <c r="J789" s="13">
        <v>1042.18</v>
      </c>
      <c r="K789" s="13">
        <v>12401.94</v>
      </c>
      <c r="L789" s="14"/>
      <c r="AK789" s="8"/>
      <c r="AL789" s="9"/>
      <c r="AM789" s="4" t="s">
        <v>1574</v>
      </c>
      <c r="AN789" s="4" t="s">
        <v>1521</v>
      </c>
      <c r="AO789" s="18"/>
      <c r="AP789" s="28"/>
      <c r="AQ789" s="4"/>
      <c r="AR789" s="28"/>
    </row>
    <row r="790" spans="1:44" ht="26.25" x14ac:dyDescent="0.25">
      <c r="A790" s="10" t="s">
        <v>1575</v>
      </c>
      <c r="B790" s="36" t="s">
        <v>1576</v>
      </c>
      <c r="C790" s="37"/>
      <c r="D790" s="38"/>
      <c r="E790" s="39" t="s">
        <v>1577</v>
      </c>
      <c r="F790" s="39"/>
      <c r="G790" s="39"/>
      <c r="H790" s="11" t="s">
        <v>54</v>
      </c>
      <c r="I790" s="19">
        <v>0.99</v>
      </c>
      <c r="J790" s="13">
        <v>2290.58</v>
      </c>
      <c r="K790" s="13">
        <v>2267.67</v>
      </c>
      <c r="L790" s="14"/>
      <c r="AK790" s="8"/>
      <c r="AL790" s="9"/>
      <c r="AM790" s="4" t="s">
        <v>1576</v>
      </c>
      <c r="AN790" s="4" t="s">
        <v>1577</v>
      </c>
      <c r="AO790" s="18"/>
      <c r="AP790" s="28"/>
      <c r="AQ790" s="4"/>
      <c r="AR790" s="28"/>
    </row>
    <row r="791" spans="1:44" ht="26.25" x14ac:dyDescent="0.25">
      <c r="A791" s="10" t="s">
        <v>1578</v>
      </c>
      <c r="B791" s="36" t="s">
        <v>1579</v>
      </c>
      <c r="C791" s="37"/>
      <c r="D791" s="38"/>
      <c r="E791" s="39" t="s">
        <v>1532</v>
      </c>
      <c r="F791" s="39"/>
      <c r="G791" s="39"/>
      <c r="H791" s="11" t="s">
        <v>63</v>
      </c>
      <c r="I791" s="21">
        <v>1</v>
      </c>
      <c r="J791" s="13">
        <v>3679.03</v>
      </c>
      <c r="K791" s="13">
        <v>3679.03</v>
      </c>
      <c r="L791" s="14"/>
      <c r="AK791" s="8"/>
      <c r="AL791" s="9"/>
      <c r="AM791" s="4" t="s">
        <v>1579</v>
      </c>
      <c r="AN791" s="4" t="s">
        <v>1532</v>
      </c>
      <c r="AO791" s="18"/>
      <c r="AP791" s="28"/>
      <c r="AQ791" s="4"/>
      <c r="AR791" s="28"/>
    </row>
    <row r="792" spans="1:44" ht="26.25" x14ac:dyDescent="0.25">
      <c r="A792" s="10" t="s">
        <v>1580</v>
      </c>
      <c r="B792" s="36" t="s">
        <v>1581</v>
      </c>
      <c r="C792" s="37"/>
      <c r="D792" s="38"/>
      <c r="E792" s="39" t="s">
        <v>1535</v>
      </c>
      <c r="F792" s="39"/>
      <c r="G792" s="39"/>
      <c r="H792" s="11" t="s">
        <v>63</v>
      </c>
      <c r="I792" s="21">
        <v>1</v>
      </c>
      <c r="J792" s="13">
        <v>3679.03</v>
      </c>
      <c r="K792" s="13">
        <v>3679.03</v>
      </c>
      <c r="L792" s="14"/>
      <c r="AK792" s="8"/>
      <c r="AL792" s="9"/>
      <c r="AM792" s="4" t="s">
        <v>1581</v>
      </c>
      <c r="AN792" s="4" t="s">
        <v>1535</v>
      </c>
      <c r="AO792" s="18"/>
      <c r="AP792" s="28"/>
      <c r="AQ792" s="4"/>
      <c r="AR792" s="28"/>
    </row>
    <row r="793" spans="1:44" ht="26.25" x14ac:dyDescent="0.25">
      <c r="A793" s="10" t="s">
        <v>1582</v>
      </c>
      <c r="B793" s="36" t="s">
        <v>1583</v>
      </c>
      <c r="C793" s="37"/>
      <c r="D793" s="38"/>
      <c r="E793" s="39" t="s">
        <v>1412</v>
      </c>
      <c r="F793" s="39"/>
      <c r="G793" s="39"/>
      <c r="H793" s="11" t="s">
        <v>40</v>
      </c>
      <c r="I793" s="19">
        <v>0.16</v>
      </c>
      <c r="J793" s="13">
        <v>18482.310000000001</v>
      </c>
      <c r="K793" s="13">
        <v>2957.17</v>
      </c>
      <c r="L793" s="14"/>
      <c r="AK793" s="8"/>
      <c r="AL793" s="9"/>
      <c r="AM793" s="4" t="s">
        <v>1583</v>
      </c>
      <c r="AN793" s="4" t="s">
        <v>1412</v>
      </c>
      <c r="AO793" s="18"/>
      <c r="AP793" s="28"/>
      <c r="AQ793" s="4"/>
      <c r="AR793" s="28"/>
    </row>
    <row r="794" spans="1:44" x14ac:dyDescent="0.25">
      <c r="A794" s="15"/>
      <c r="B794" s="40"/>
      <c r="C794" s="33"/>
      <c r="D794" s="41"/>
      <c r="E794" s="42" t="s">
        <v>1584</v>
      </c>
      <c r="F794" s="43"/>
      <c r="G794" s="44"/>
      <c r="H794" s="15"/>
      <c r="I794" s="15"/>
      <c r="J794" s="16"/>
      <c r="K794" s="16"/>
      <c r="L794" s="17"/>
      <c r="AK794" s="8"/>
      <c r="AL794" s="9"/>
      <c r="AM794" s="4"/>
      <c r="AN794" s="4"/>
      <c r="AO794" s="18" t="s">
        <v>1584</v>
      </c>
      <c r="AP794" s="28"/>
      <c r="AQ794" s="4"/>
      <c r="AR794" s="28"/>
    </row>
    <row r="795" spans="1:44" ht="26.25" x14ac:dyDescent="0.25">
      <c r="A795" s="10" t="s">
        <v>1585</v>
      </c>
      <c r="B795" s="36" t="s">
        <v>1586</v>
      </c>
      <c r="C795" s="37"/>
      <c r="D795" s="38"/>
      <c r="E795" s="39" t="s">
        <v>1416</v>
      </c>
      <c r="F795" s="39"/>
      <c r="G795" s="39"/>
      <c r="H795" s="11" t="s">
        <v>40</v>
      </c>
      <c r="I795" s="19">
        <v>-0.16</v>
      </c>
      <c r="J795" s="13">
        <v>3487.94</v>
      </c>
      <c r="K795" s="13">
        <v>-558.07000000000005</v>
      </c>
      <c r="L795" s="14"/>
      <c r="AK795" s="8"/>
      <c r="AL795" s="9"/>
      <c r="AM795" s="4" t="s">
        <v>1586</v>
      </c>
      <c r="AN795" s="4" t="s">
        <v>1416</v>
      </c>
      <c r="AO795" s="18"/>
      <c r="AP795" s="28"/>
      <c r="AQ795" s="4"/>
      <c r="AR795" s="28"/>
    </row>
    <row r="796" spans="1:44" x14ac:dyDescent="0.25">
      <c r="A796" s="15"/>
      <c r="B796" s="40"/>
      <c r="C796" s="33"/>
      <c r="D796" s="41"/>
      <c r="E796" s="42" t="s">
        <v>1587</v>
      </c>
      <c r="F796" s="43"/>
      <c r="G796" s="44"/>
      <c r="H796" s="15"/>
      <c r="I796" s="15"/>
      <c r="J796" s="16"/>
      <c r="K796" s="16"/>
      <c r="L796" s="17"/>
      <c r="AK796" s="8"/>
      <c r="AL796" s="9"/>
      <c r="AM796" s="4"/>
      <c r="AN796" s="4"/>
      <c r="AO796" s="18" t="s">
        <v>1587</v>
      </c>
      <c r="AP796" s="28"/>
      <c r="AQ796" s="4"/>
      <c r="AR796" s="28"/>
    </row>
    <row r="797" spans="1:44" x14ac:dyDescent="0.25">
      <c r="A797" s="10" t="s">
        <v>1588</v>
      </c>
      <c r="B797" s="36" t="s">
        <v>1589</v>
      </c>
      <c r="C797" s="37"/>
      <c r="D797" s="38"/>
      <c r="E797" s="39" t="s">
        <v>1420</v>
      </c>
      <c r="F797" s="39"/>
      <c r="G797" s="39"/>
      <c r="H797" s="11" t="s">
        <v>328</v>
      </c>
      <c r="I797" s="21">
        <v>7</v>
      </c>
      <c r="J797" s="13">
        <v>114.53</v>
      </c>
      <c r="K797" s="13">
        <v>801.71</v>
      </c>
      <c r="L797" s="14"/>
      <c r="AK797" s="8"/>
      <c r="AL797" s="9"/>
      <c r="AM797" s="4" t="s">
        <v>1589</v>
      </c>
      <c r="AN797" s="4" t="s">
        <v>1420</v>
      </c>
      <c r="AO797" s="18"/>
      <c r="AP797" s="28"/>
      <c r="AQ797" s="4"/>
      <c r="AR797" s="28"/>
    </row>
    <row r="798" spans="1:44" ht="26.25" x14ac:dyDescent="0.25">
      <c r="A798" s="10" t="s">
        <v>1590</v>
      </c>
      <c r="B798" s="36" t="s">
        <v>1591</v>
      </c>
      <c r="C798" s="37"/>
      <c r="D798" s="38"/>
      <c r="E798" s="39" t="s">
        <v>1423</v>
      </c>
      <c r="F798" s="39"/>
      <c r="G798" s="39"/>
      <c r="H798" s="11" t="s">
        <v>40</v>
      </c>
      <c r="I798" s="19">
        <v>0.16</v>
      </c>
      <c r="J798" s="13">
        <v>74523.31</v>
      </c>
      <c r="K798" s="13">
        <v>11923.73</v>
      </c>
      <c r="L798" s="14"/>
      <c r="AK798" s="8"/>
      <c r="AL798" s="9"/>
      <c r="AM798" s="4" t="s">
        <v>1591</v>
      </c>
      <c r="AN798" s="4" t="s">
        <v>1423</v>
      </c>
      <c r="AO798" s="18"/>
      <c r="AP798" s="28"/>
      <c r="AQ798" s="4"/>
      <c r="AR798" s="28"/>
    </row>
    <row r="799" spans="1:44" x14ac:dyDescent="0.25">
      <c r="A799" s="15"/>
      <c r="B799" s="40"/>
      <c r="C799" s="33"/>
      <c r="D799" s="41"/>
      <c r="E799" s="42" t="s">
        <v>1584</v>
      </c>
      <c r="F799" s="43"/>
      <c r="G799" s="44"/>
      <c r="H799" s="15"/>
      <c r="I799" s="15"/>
      <c r="J799" s="16"/>
      <c r="K799" s="16"/>
      <c r="L799" s="17"/>
      <c r="AK799" s="8"/>
      <c r="AL799" s="9"/>
      <c r="AM799" s="4"/>
      <c r="AN799" s="4"/>
      <c r="AO799" s="18" t="s">
        <v>1584</v>
      </c>
      <c r="AP799" s="28"/>
      <c r="AQ799" s="4"/>
      <c r="AR799" s="28"/>
    </row>
    <row r="800" spans="1:44" x14ac:dyDescent="0.25">
      <c r="A800" s="10" t="s">
        <v>1592</v>
      </c>
      <c r="B800" s="36" t="s">
        <v>1593</v>
      </c>
      <c r="C800" s="37"/>
      <c r="D800" s="38"/>
      <c r="E800" s="39" t="s">
        <v>1426</v>
      </c>
      <c r="F800" s="39"/>
      <c r="G800" s="39"/>
      <c r="H800" s="11" t="s">
        <v>54</v>
      </c>
      <c r="I800" s="24">
        <v>18.399999999999999</v>
      </c>
      <c r="J800" s="13">
        <v>404.07</v>
      </c>
      <c r="K800" s="13">
        <v>7434.89</v>
      </c>
      <c r="L800" s="14"/>
      <c r="AK800" s="8"/>
      <c r="AL800" s="9"/>
      <c r="AM800" s="4" t="s">
        <v>1593</v>
      </c>
      <c r="AN800" s="4" t="s">
        <v>1426</v>
      </c>
      <c r="AO800" s="18"/>
      <c r="AP800" s="28"/>
      <c r="AQ800" s="4"/>
      <c r="AR800" s="28"/>
    </row>
    <row r="801" spans="1:44" ht="26.25" x14ac:dyDescent="0.25">
      <c r="A801" s="10" t="s">
        <v>1594</v>
      </c>
      <c r="B801" s="36" t="s">
        <v>1595</v>
      </c>
      <c r="C801" s="37"/>
      <c r="D801" s="38"/>
      <c r="E801" s="39" t="s">
        <v>1550</v>
      </c>
      <c r="F801" s="39"/>
      <c r="G801" s="39"/>
      <c r="H801" s="11" t="s">
        <v>63</v>
      </c>
      <c r="I801" s="21">
        <v>9</v>
      </c>
      <c r="J801" s="13">
        <v>6507.58</v>
      </c>
      <c r="K801" s="13">
        <v>58568.22</v>
      </c>
      <c r="L801" s="14"/>
      <c r="AK801" s="8"/>
      <c r="AL801" s="9"/>
      <c r="AM801" s="4" t="s">
        <v>1595</v>
      </c>
      <c r="AN801" s="4" t="s">
        <v>1550</v>
      </c>
      <c r="AO801" s="18"/>
      <c r="AP801" s="28"/>
      <c r="AQ801" s="4"/>
      <c r="AR801" s="28"/>
    </row>
    <row r="802" spans="1:44" ht="25.5" x14ac:dyDescent="0.25">
      <c r="A802" s="10" t="s">
        <v>1596</v>
      </c>
      <c r="B802" s="36" t="s">
        <v>1597</v>
      </c>
      <c r="C802" s="37"/>
      <c r="D802" s="38"/>
      <c r="E802" s="39" t="s">
        <v>1598</v>
      </c>
      <c r="F802" s="39"/>
      <c r="G802" s="39"/>
      <c r="H802" s="11" t="s">
        <v>63</v>
      </c>
      <c r="I802" s="21">
        <v>9</v>
      </c>
      <c r="J802" s="13">
        <v>26487.78</v>
      </c>
      <c r="K802" s="13">
        <v>238390.02</v>
      </c>
      <c r="L802" s="14"/>
      <c r="AK802" s="8"/>
      <c r="AL802" s="9"/>
      <c r="AM802" s="4" t="s">
        <v>1597</v>
      </c>
      <c r="AN802" s="4" t="s">
        <v>1598</v>
      </c>
      <c r="AO802" s="18"/>
      <c r="AP802" s="28"/>
      <c r="AQ802" s="4"/>
      <c r="AR802" s="28"/>
    </row>
    <row r="803" spans="1:44" x14ac:dyDescent="0.25">
      <c r="A803" s="35" t="s">
        <v>1599</v>
      </c>
      <c r="B803" s="35"/>
      <c r="C803" s="35"/>
      <c r="D803" s="35"/>
      <c r="E803" s="35"/>
      <c r="F803" s="35"/>
      <c r="G803" s="35"/>
      <c r="H803" s="35"/>
      <c r="I803" s="35"/>
      <c r="J803" s="35"/>
      <c r="K803" s="35"/>
      <c r="L803" s="35"/>
      <c r="AK803" s="8"/>
      <c r="AL803" s="9" t="s">
        <v>1599</v>
      </c>
      <c r="AM803" s="4"/>
      <c r="AN803" s="4"/>
      <c r="AO803" s="18"/>
      <c r="AP803" s="28"/>
      <c r="AQ803" s="4"/>
      <c r="AR803" s="28"/>
    </row>
    <row r="804" spans="1:44" x14ac:dyDescent="0.25">
      <c r="A804" s="10" t="s">
        <v>1600</v>
      </c>
      <c r="B804" s="36" t="s">
        <v>1601</v>
      </c>
      <c r="C804" s="37"/>
      <c r="D804" s="38"/>
      <c r="E804" s="39" t="s">
        <v>1406</v>
      </c>
      <c r="F804" s="39"/>
      <c r="G804" s="39"/>
      <c r="H804" s="11" t="s">
        <v>63</v>
      </c>
      <c r="I804" s="21">
        <v>1</v>
      </c>
      <c r="J804" s="13">
        <v>6605.87</v>
      </c>
      <c r="K804" s="13">
        <v>6605.87</v>
      </c>
      <c r="L804" s="14"/>
      <c r="AK804" s="8"/>
      <c r="AL804" s="9"/>
      <c r="AM804" s="4" t="s">
        <v>1601</v>
      </c>
      <c r="AN804" s="4" t="s">
        <v>1406</v>
      </c>
      <c r="AO804" s="18"/>
      <c r="AP804" s="28"/>
      <c r="AQ804" s="4"/>
      <c r="AR804" s="28"/>
    </row>
    <row r="805" spans="1:44" ht="25.5" x14ac:dyDescent="0.25">
      <c r="A805" s="10" t="s">
        <v>1602</v>
      </c>
      <c r="B805" s="36" t="s">
        <v>1603</v>
      </c>
      <c r="C805" s="37"/>
      <c r="D805" s="38"/>
      <c r="E805" s="39" t="s">
        <v>1604</v>
      </c>
      <c r="F805" s="39"/>
      <c r="G805" s="39"/>
      <c r="H805" s="11" t="s">
        <v>63</v>
      </c>
      <c r="I805" s="21">
        <v>1</v>
      </c>
      <c r="J805" s="13">
        <v>6717</v>
      </c>
      <c r="K805" s="13">
        <v>6717</v>
      </c>
      <c r="L805" s="14"/>
      <c r="AK805" s="8"/>
      <c r="AL805" s="9"/>
      <c r="AM805" s="4" t="s">
        <v>1603</v>
      </c>
      <c r="AN805" s="4" t="s">
        <v>1604</v>
      </c>
      <c r="AO805" s="18"/>
      <c r="AP805" s="28"/>
      <c r="AQ805" s="4"/>
      <c r="AR805" s="28"/>
    </row>
    <row r="806" spans="1:44" ht="26.25" x14ac:dyDescent="0.25">
      <c r="A806" s="10" t="s">
        <v>1605</v>
      </c>
      <c r="B806" s="36" t="s">
        <v>1606</v>
      </c>
      <c r="C806" s="37"/>
      <c r="D806" s="38"/>
      <c r="E806" s="39" t="s">
        <v>1607</v>
      </c>
      <c r="F806" s="39"/>
      <c r="G806" s="39"/>
      <c r="H806" s="11" t="s">
        <v>63</v>
      </c>
      <c r="I806" s="21">
        <v>1</v>
      </c>
      <c r="J806" s="13">
        <v>21815.360000000001</v>
      </c>
      <c r="K806" s="13">
        <v>21815.360000000001</v>
      </c>
      <c r="L806" s="14"/>
      <c r="AK806" s="8"/>
      <c r="AL806" s="9"/>
      <c r="AM806" s="4" t="s">
        <v>1606</v>
      </c>
      <c r="AN806" s="4" t="s">
        <v>1607</v>
      </c>
      <c r="AO806" s="18"/>
      <c r="AP806" s="28"/>
      <c r="AQ806" s="4"/>
      <c r="AR806" s="28"/>
    </row>
    <row r="807" spans="1:44" ht="25.5" x14ac:dyDescent="0.25">
      <c r="A807" s="10" t="s">
        <v>1608</v>
      </c>
      <c r="B807" s="36" t="s">
        <v>1609</v>
      </c>
      <c r="C807" s="37"/>
      <c r="D807" s="38"/>
      <c r="E807" s="39" t="s">
        <v>1610</v>
      </c>
      <c r="F807" s="39"/>
      <c r="G807" s="39"/>
      <c r="H807" s="11" t="s">
        <v>63</v>
      </c>
      <c r="I807" s="21">
        <v>1</v>
      </c>
      <c r="J807" s="13">
        <v>1384</v>
      </c>
      <c r="K807" s="13">
        <v>1384</v>
      </c>
      <c r="L807" s="14"/>
      <c r="AK807" s="8"/>
      <c r="AL807" s="9"/>
      <c r="AM807" s="4" t="s">
        <v>1609</v>
      </c>
      <c r="AN807" s="4" t="s">
        <v>1610</v>
      </c>
      <c r="AO807" s="18"/>
      <c r="AP807" s="28"/>
      <c r="AQ807" s="4"/>
      <c r="AR807" s="28"/>
    </row>
    <row r="808" spans="1:44" ht="26.25" x14ac:dyDescent="0.25">
      <c r="A808" s="10" t="s">
        <v>1611</v>
      </c>
      <c r="B808" s="36" t="s">
        <v>1612</v>
      </c>
      <c r="C808" s="37"/>
      <c r="D808" s="38"/>
      <c r="E808" s="39" t="s">
        <v>1613</v>
      </c>
      <c r="F808" s="39"/>
      <c r="G808" s="39"/>
      <c r="H808" s="11" t="s">
        <v>63</v>
      </c>
      <c r="I808" s="21">
        <v>2</v>
      </c>
      <c r="J808" s="13">
        <v>594.47</v>
      </c>
      <c r="K808" s="13">
        <v>1188.94</v>
      </c>
      <c r="L808" s="14"/>
      <c r="AK808" s="8"/>
      <c r="AL808" s="9"/>
      <c r="AM808" s="4" t="s">
        <v>1612</v>
      </c>
      <c r="AN808" s="4" t="s">
        <v>1613</v>
      </c>
      <c r="AO808" s="18"/>
      <c r="AP808" s="28"/>
      <c r="AQ808" s="4"/>
      <c r="AR808" s="28"/>
    </row>
    <row r="809" spans="1:44" ht="26.25" x14ac:dyDescent="0.25">
      <c r="A809" s="10" t="s">
        <v>1614</v>
      </c>
      <c r="B809" s="36" t="s">
        <v>1615</v>
      </c>
      <c r="C809" s="37"/>
      <c r="D809" s="38"/>
      <c r="E809" s="39" t="s">
        <v>1616</v>
      </c>
      <c r="F809" s="39"/>
      <c r="G809" s="39"/>
      <c r="H809" s="11" t="s">
        <v>63</v>
      </c>
      <c r="I809" s="21">
        <v>1</v>
      </c>
      <c r="J809" s="13">
        <v>13911.36</v>
      </c>
      <c r="K809" s="13">
        <v>13911.36</v>
      </c>
      <c r="L809" s="14"/>
      <c r="AK809" s="8"/>
      <c r="AL809" s="9"/>
      <c r="AM809" s="4" t="s">
        <v>1615</v>
      </c>
      <c r="AN809" s="4" t="s">
        <v>1616</v>
      </c>
      <c r="AO809" s="18"/>
      <c r="AP809" s="28"/>
      <c r="AQ809" s="4"/>
      <c r="AR809" s="28"/>
    </row>
    <row r="810" spans="1:44" ht="25.5" x14ac:dyDescent="0.25">
      <c r="A810" s="10" t="s">
        <v>1617</v>
      </c>
      <c r="B810" s="36" t="s">
        <v>1618</v>
      </c>
      <c r="C810" s="37"/>
      <c r="D810" s="38"/>
      <c r="E810" s="39" t="s">
        <v>1619</v>
      </c>
      <c r="F810" s="39"/>
      <c r="G810" s="39"/>
      <c r="H810" s="11" t="s">
        <v>63</v>
      </c>
      <c r="I810" s="21">
        <v>1</v>
      </c>
      <c r="J810" s="13">
        <v>5816</v>
      </c>
      <c r="K810" s="13">
        <v>5816</v>
      </c>
      <c r="L810" s="14"/>
      <c r="AK810" s="8"/>
      <c r="AL810" s="9"/>
      <c r="AM810" s="4" t="s">
        <v>1618</v>
      </c>
      <c r="AN810" s="4" t="s">
        <v>1619</v>
      </c>
      <c r="AO810" s="18"/>
      <c r="AP810" s="28"/>
      <c r="AQ810" s="4"/>
      <c r="AR810" s="28"/>
    </row>
    <row r="811" spans="1:44" ht="26.25" x14ac:dyDescent="0.25">
      <c r="A811" s="10" t="s">
        <v>1620</v>
      </c>
      <c r="B811" s="36" t="s">
        <v>1621</v>
      </c>
      <c r="C811" s="37"/>
      <c r="D811" s="38"/>
      <c r="E811" s="39" t="s">
        <v>1518</v>
      </c>
      <c r="F811" s="39"/>
      <c r="G811" s="39"/>
      <c r="H811" s="11" t="s">
        <v>40</v>
      </c>
      <c r="I811" s="12">
        <v>5.0000000000000001E-3</v>
      </c>
      <c r="J811" s="13">
        <v>116872</v>
      </c>
      <c r="K811" s="13">
        <v>584.36</v>
      </c>
      <c r="L811" s="14"/>
      <c r="AK811" s="8"/>
      <c r="AL811" s="9"/>
      <c r="AM811" s="4" t="s">
        <v>1621</v>
      </c>
      <c r="AN811" s="4" t="s">
        <v>1518</v>
      </c>
      <c r="AO811" s="18"/>
      <c r="AP811" s="28"/>
      <c r="AQ811" s="4"/>
      <c r="AR811" s="28"/>
    </row>
    <row r="812" spans="1:44" x14ac:dyDescent="0.25">
      <c r="A812" s="15"/>
      <c r="B812" s="40"/>
      <c r="C812" s="33"/>
      <c r="D812" s="41"/>
      <c r="E812" s="42" t="s">
        <v>1622</v>
      </c>
      <c r="F812" s="43"/>
      <c r="G812" s="44"/>
      <c r="H812" s="15"/>
      <c r="I812" s="15"/>
      <c r="J812" s="16"/>
      <c r="K812" s="16"/>
      <c r="L812" s="17"/>
      <c r="AK812" s="8"/>
      <c r="AL812" s="9"/>
      <c r="AM812" s="4"/>
      <c r="AN812" s="4"/>
      <c r="AO812" s="18" t="s">
        <v>1622</v>
      </c>
      <c r="AP812" s="28"/>
      <c r="AQ812" s="4"/>
      <c r="AR812" s="28"/>
    </row>
    <row r="813" spans="1:44" x14ac:dyDescent="0.25">
      <c r="A813" s="10" t="s">
        <v>1623</v>
      </c>
      <c r="B813" s="36" t="s">
        <v>1624</v>
      </c>
      <c r="C813" s="37"/>
      <c r="D813" s="38"/>
      <c r="E813" s="39" t="s">
        <v>1521</v>
      </c>
      <c r="F813" s="39"/>
      <c r="G813" s="39"/>
      <c r="H813" s="11" t="s">
        <v>54</v>
      </c>
      <c r="I813" s="24">
        <v>0.5</v>
      </c>
      <c r="J813" s="13">
        <v>1041.32</v>
      </c>
      <c r="K813" s="13">
        <v>520.66</v>
      </c>
      <c r="L813" s="14"/>
      <c r="AK813" s="8"/>
      <c r="AL813" s="9"/>
      <c r="AM813" s="4" t="s">
        <v>1624</v>
      </c>
      <c r="AN813" s="4" t="s">
        <v>1521</v>
      </c>
      <c r="AO813" s="18"/>
      <c r="AP813" s="28"/>
      <c r="AQ813" s="4"/>
      <c r="AR813" s="28"/>
    </row>
    <row r="814" spans="1:44" ht="26.25" x14ac:dyDescent="0.25">
      <c r="A814" s="10" t="s">
        <v>1625</v>
      </c>
      <c r="B814" s="36" t="s">
        <v>1626</v>
      </c>
      <c r="C814" s="37"/>
      <c r="D814" s="38"/>
      <c r="E814" s="39" t="s">
        <v>1412</v>
      </c>
      <c r="F814" s="39"/>
      <c r="G814" s="39"/>
      <c r="H814" s="11" t="s">
        <v>40</v>
      </c>
      <c r="I814" s="12">
        <v>6.0000000000000001E-3</v>
      </c>
      <c r="J814" s="13">
        <v>18198.330000000002</v>
      </c>
      <c r="K814" s="13">
        <v>109.19</v>
      </c>
      <c r="L814" s="14"/>
      <c r="AK814" s="8"/>
      <c r="AL814" s="9"/>
      <c r="AM814" s="4" t="s">
        <v>1626</v>
      </c>
      <c r="AN814" s="4" t="s">
        <v>1412</v>
      </c>
      <c r="AO814" s="18"/>
      <c r="AP814" s="28"/>
      <c r="AQ814" s="4"/>
      <c r="AR814" s="28"/>
    </row>
    <row r="815" spans="1:44" x14ac:dyDescent="0.25">
      <c r="A815" s="15"/>
      <c r="B815" s="40"/>
      <c r="C815" s="33"/>
      <c r="D815" s="41"/>
      <c r="E815" s="42" t="s">
        <v>1627</v>
      </c>
      <c r="F815" s="43"/>
      <c r="G815" s="44"/>
      <c r="H815" s="15"/>
      <c r="I815" s="15"/>
      <c r="J815" s="16"/>
      <c r="K815" s="16"/>
      <c r="L815" s="17"/>
      <c r="AK815" s="8"/>
      <c r="AL815" s="9"/>
      <c r="AM815" s="4"/>
      <c r="AN815" s="4"/>
      <c r="AO815" s="18" t="s">
        <v>1627</v>
      </c>
      <c r="AP815" s="28"/>
      <c r="AQ815" s="4"/>
      <c r="AR815" s="28"/>
    </row>
    <row r="816" spans="1:44" ht="26.25" x14ac:dyDescent="0.25">
      <c r="A816" s="10" t="s">
        <v>1628</v>
      </c>
      <c r="B816" s="36" t="s">
        <v>1629</v>
      </c>
      <c r="C816" s="37"/>
      <c r="D816" s="38"/>
      <c r="E816" s="39" t="s">
        <v>1416</v>
      </c>
      <c r="F816" s="39"/>
      <c r="G816" s="39"/>
      <c r="H816" s="11" t="s">
        <v>40</v>
      </c>
      <c r="I816" s="12">
        <v>-6.0000000000000001E-3</v>
      </c>
      <c r="J816" s="13">
        <v>3538.33</v>
      </c>
      <c r="K816" s="13">
        <v>-21.23</v>
      </c>
      <c r="L816" s="14"/>
      <c r="AK816" s="8"/>
      <c r="AL816" s="9"/>
      <c r="AM816" s="4" t="s">
        <v>1629</v>
      </c>
      <c r="AN816" s="4" t="s">
        <v>1416</v>
      </c>
      <c r="AO816" s="18"/>
      <c r="AP816" s="28"/>
      <c r="AQ816" s="4"/>
      <c r="AR816" s="28"/>
    </row>
    <row r="817" spans="1:44" x14ac:dyDescent="0.25">
      <c r="A817" s="15"/>
      <c r="B817" s="40"/>
      <c r="C817" s="33"/>
      <c r="D817" s="41"/>
      <c r="E817" s="42" t="s">
        <v>1630</v>
      </c>
      <c r="F817" s="43"/>
      <c r="G817" s="44"/>
      <c r="H817" s="15"/>
      <c r="I817" s="15"/>
      <c r="J817" s="16"/>
      <c r="K817" s="16"/>
      <c r="L817" s="17"/>
      <c r="AK817" s="8"/>
      <c r="AL817" s="9"/>
      <c r="AM817" s="4"/>
      <c r="AN817" s="4"/>
      <c r="AO817" s="18" t="s">
        <v>1630</v>
      </c>
      <c r="AP817" s="28"/>
      <c r="AQ817" s="4"/>
      <c r="AR817" s="28"/>
    </row>
    <row r="818" spans="1:44" x14ac:dyDescent="0.25">
      <c r="A818" s="10" t="s">
        <v>1631</v>
      </c>
      <c r="B818" s="36" t="s">
        <v>1632</v>
      </c>
      <c r="C818" s="37"/>
      <c r="D818" s="38"/>
      <c r="E818" s="39" t="s">
        <v>1420</v>
      </c>
      <c r="F818" s="39"/>
      <c r="G818" s="39"/>
      <c r="H818" s="11" t="s">
        <v>328</v>
      </c>
      <c r="I818" s="24">
        <v>0.3</v>
      </c>
      <c r="J818" s="13">
        <v>114.57</v>
      </c>
      <c r="K818" s="13">
        <v>34.369999999999997</v>
      </c>
      <c r="L818" s="14"/>
      <c r="AK818" s="8"/>
      <c r="AL818" s="9"/>
      <c r="AM818" s="4" t="s">
        <v>1632</v>
      </c>
      <c r="AN818" s="4" t="s">
        <v>1420</v>
      </c>
      <c r="AO818" s="18"/>
      <c r="AP818" s="28"/>
      <c r="AQ818" s="4"/>
      <c r="AR818" s="28"/>
    </row>
    <row r="819" spans="1:44" ht="26.25" x14ac:dyDescent="0.25">
      <c r="A819" s="10" t="s">
        <v>1633</v>
      </c>
      <c r="B819" s="36" t="s">
        <v>1634</v>
      </c>
      <c r="C819" s="37"/>
      <c r="D819" s="38"/>
      <c r="E819" s="39" t="s">
        <v>1423</v>
      </c>
      <c r="F819" s="39"/>
      <c r="G819" s="39"/>
      <c r="H819" s="11" t="s">
        <v>40</v>
      </c>
      <c r="I819" s="12">
        <v>6.0000000000000001E-3</v>
      </c>
      <c r="J819" s="13">
        <v>74645</v>
      </c>
      <c r="K819" s="13">
        <v>447.87</v>
      </c>
      <c r="L819" s="14"/>
      <c r="AK819" s="8"/>
      <c r="AL819" s="9"/>
      <c r="AM819" s="4" t="s">
        <v>1634</v>
      </c>
      <c r="AN819" s="4" t="s">
        <v>1423</v>
      </c>
      <c r="AO819" s="18"/>
      <c r="AP819" s="28"/>
      <c r="AQ819" s="4"/>
      <c r="AR819" s="28"/>
    </row>
    <row r="820" spans="1:44" x14ac:dyDescent="0.25">
      <c r="A820" s="15"/>
      <c r="B820" s="40"/>
      <c r="C820" s="33"/>
      <c r="D820" s="41"/>
      <c r="E820" s="42" t="s">
        <v>1627</v>
      </c>
      <c r="F820" s="43"/>
      <c r="G820" s="44"/>
      <c r="H820" s="15"/>
      <c r="I820" s="15"/>
      <c r="J820" s="16"/>
      <c r="K820" s="16"/>
      <c r="L820" s="17"/>
      <c r="AK820" s="8"/>
      <c r="AL820" s="9"/>
      <c r="AM820" s="4"/>
      <c r="AN820" s="4"/>
      <c r="AO820" s="18" t="s">
        <v>1627</v>
      </c>
      <c r="AP820" s="28"/>
      <c r="AQ820" s="4"/>
      <c r="AR820" s="28"/>
    </row>
    <row r="821" spans="1:44" x14ac:dyDescent="0.25">
      <c r="A821" s="10" t="s">
        <v>1635</v>
      </c>
      <c r="B821" s="36" t="s">
        <v>1636</v>
      </c>
      <c r="C821" s="37"/>
      <c r="D821" s="38"/>
      <c r="E821" s="39" t="s">
        <v>1426</v>
      </c>
      <c r="F821" s="39"/>
      <c r="G821" s="39"/>
      <c r="H821" s="11" t="s">
        <v>54</v>
      </c>
      <c r="I821" s="19">
        <v>0.69</v>
      </c>
      <c r="J821" s="13">
        <v>404.41</v>
      </c>
      <c r="K821" s="13">
        <v>279.04000000000002</v>
      </c>
      <c r="L821" s="14"/>
      <c r="AK821" s="8"/>
      <c r="AL821" s="9"/>
      <c r="AM821" s="4" t="s">
        <v>1636</v>
      </c>
      <c r="AN821" s="4" t="s">
        <v>1426</v>
      </c>
      <c r="AO821" s="18"/>
      <c r="AP821" s="28"/>
      <c r="AQ821" s="4"/>
      <c r="AR821" s="28"/>
    </row>
    <row r="822" spans="1:44" x14ac:dyDescent="0.25">
      <c r="A822" s="35" t="s">
        <v>1637</v>
      </c>
      <c r="B822" s="35"/>
      <c r="C822" s="35"/>
      <c r="D822" s="35"/>
      <c r="E822" s="35"/>
      <c r="F822" s="35"/>
      <c r="G822" s="35"/>
      <c r="H822" s="35"/>
      <c r="I822" s="35"/>
      <c r="J822" s="35"/>
      <c r="K822" s="35"/>
      <c r="L822" s="35"/>
      <c r="AK822" s="8"/>
      <c r="AL822" s="9" t="s">
        <v>1637</v>
      </c>
      <c r="AM822" s="4"/>
      <c r="AN822" s="4"/>
      <c r="AO822" s="18"/>
      <c r="AP822" s="28"/>
      <c r="AQ822" s="4"/>
      <c r="AR822" s="28"/>
    </row>
    <row r="823" spans="1:44" x14ac:dyDescent="0.25">
      <c r="A823" s="10" t="s">
        <v>1638</v>
      </c>
      <c r="B823" s="36" t="s">
        <v>1639</v>
      </c>
      <c r="C823" s="37"/>
      <c r="D823" s="38"/>
      <c r="E823" s="39" t="s">
        <v>1512</v>
      </c>
      <c r="F823" s="39"/>
      <c r="G823" s="39"/>
      <c r="H823" s="11" t="s">
        <v>63</v>
      </c>
      <c r="I823" s="21">
        <v>1</v>
      </c>
      <c r="J823" s="13">
        <v>17637.91</v>
      </c>
      <c r="K823" s="13">
        <v>17637.91</v>
      </c>
      <c r="L823" s="14"/>
      <c r="AK823" s="8"/>
      <c r="AL823" s="9"/>
      <c r="AM823" s="4" t="s">
        <v>1639</v>
      </c>
      <c r="AN823" s="4" t="s">
        <v>1512</v>
      </c>
      <c r="AO823" s="18"/>
      <c r="AP823" s="28"/>
      <c r="AQ823" s="4"/>
      <c r="AR823" s="28"/>
    </row>
    <row r="824" spans="1:44" ht="26.25" x14ac:dyDescent="0.25">
      <c r="A824" s="10" t="s">
        <v>1640</v>
      </c>
      <c r="B824" s="36" t="s">
        <v>1641</v>
      </c>
      <c r="C824" s="37"/>
      <c r="D824" s="38"/>
      <c r="E824" s="39" t="s">
        <v>1642</v>
      </c>
      <c r="F824" s="39"/>
      <c r="G824" s="39"/>
      <c r="H824" s="11" t="s">
        <v>63</v>
      </c>
      <c r="I824" s="21">
        <v>1</v>
      </c>
      <c r="J824" s="13">
        <v>95674</v>
      </c>
      <c r="K824" s="13">
        <v>95674</v>
      </c>
      <c r="L824" s="14"/>
      <c r="AK824" s="8"/>
      <c r="AL824" s="9"/>
      <c r="AM824" s="4" t="s">
        <v>1641</v>
      </c>
      <c r="AN824" s="4" t="s">
        <v>1642</v>
      </c>
      <c r="AO824" s="18"/>
      <c r="AP824" s="28"/>
      <c r="AQ824" s="4"/>
      <c r="AR824" s="28"/>
    </row>
    <row r="825" spans="1:44" ht="26.25" x14ac:dyDescent="0.25">
      <c r="A825" s="10" t="s">
        <v>1643</v>
      </c>
      <c r="B825" s="36" t="s">
        <v>1644</v>
      </c>
      <c r="C825" s="37"/>
      <c r="D825" s="38"/>
      <c r="E825" s="39" t="s">
        <v>1518</v>
      </c>
      <c r="F825" s="39"/>
      <c r="G825" s="39"/>
      <c r="H825" s="11" t="s">
        <v>40</v>
      </c>
      <c r="I825" s="12">
        <v>7.4999999999999997E-2</v>
      </c>
      <c r="J825" s="13">
        <v>116548.13</v>
      </c>
      <c r="K825" s="13">
        <v>8741.11</v>
      </c>
      <c r="L825" s="14"/>
      <c r="AK825" s="8"/>
      <c r="AL825" s="9"/>
      <c r="AM825" s="4" t="s">
        <v>1644</v>
      </c>
      <c r="AN825" s="4" t="s">
        <v>1518</v>
      </c>
      <c r="AO825" s="18"/>
      <c r="AP825" s="28"/>
      <c r="AQ825" s="4"/>
      <c r="AR825" s="28"/>
    </row>
    <row r="826" spans="1:44" x14ac:dyDescent="0.25">
      <c r="A826" s="15"/>
      <c r="B826" s="40"/>
      <c r="C826" s="33"/>
      <c r="D826" s="41"/>
      <c r="E826" s="42" t="s">
        <v>1270</v>
      </c>
      <c r="F826" s="43"/>
      <c r="G826" s="44"/>
      <c r="H826" s="15"/>
      <c r="I826" s="15"/>
      <c r="J826" s="16"/>
      <c r="K826" s="16"/>
      <c r="L826" s="17"/>
      <c r="AK826" s="8"/>
      <c r="AL826" s="9"/>
      <c r="AM826" s="4"/>
      <c r="AN826" s="4"/>
      <c r="AO826" s="18" t="s">
        <v>1270</v>
      </c>
      <c r="AP826" s="28"/>
      <c r="AQ826" s="4"/>
      <c r="AR826" s="28"/>
    </row>
    <row r="827" spans="1:44" x14ac:dyDescent="0.25">
      <c r="A827" s="10" t="s">
        <v>1645</v>
      </c>
      <c r="B827" s="36" t="s">
        <v>1646</v>
      </c>
      <c r="C827" s="37"/>
      <c r="D827" s="38"/>
      <c r="E827" s="39" t="s">
        <v>1521</v>
      </c>
      <c r="F827" s="39"/>
      <c r="G827" s="39"/>
      <c r="H827" s="11" t="s">
        <v>54</v>
      </c>
      <c r="I827" s="24">
        <v>7.5</v>
      </c>
      <c r="J827" s="13">
        <v>1042.1400000000001</v>
      </c>
      <c r="K827" s="13">
        <v>7816.05</v>
      </c>
      <c r="L827" s="14"/>
      <c r="AK827" s="8"/>
      <c r="AL827" s="9"/>
      <c r="AM827" s="4" t="s">
        <v>1646</v>
      </c>
      <c r="AN827" s="4" t="s">
        <v>1521</v>
      </c>
      <c r="AO827" s="18"/>
      <c r="AP827" s="28"/>
      <c r="AQ827" s="4"/>
      <c r="AR827" s="28"/>
    </row>
    <row r="828" spans="1:44" ht="26.25" x14ac:dyDescent="0.25">
      <c r="A828" s="10" t="s">
        <v>1647</v>
      </c>
      <c r="B828" s="36" t="s">
        <v>1648</v>
      </c>
      <c r="C828" s="37"/>
      <c r="D828" s="38"/>
      <c r="E828" s="39" t="s">
        <v>1524</v>
      </c>
      <c r="F828" s="39"/>
      <c r="G828" s="39"/>
      <c r="H828" s="11" t="s">
        <v>40</v>
      </c>
      <c r="I828" s="12">
        <v>1.6E-2</v>
      </c>
      <c r="J828" s="13">
        <v>106850</v>
      </c>
      <c r="K828" s="13">
        <v>1709.6</v>
      </c>
      <c r="L828" s="14"/>
      <c r="AK828" s="8"/>
      <c r="AL828" s="9"/>
      <c r="AM828" s="4" t="s">
        <v>1648</v>
      </c>
      <c r="AN828" s="4" t="s">
        <v>1524</v>
      </c>
      <c r="AO828" s="18"/>
      <c r="AP828" s="28"/>
      <c r="AQ828" s="4"/>
      <c r="AR828" s="28"/>
    </row>
    <row r="829" spans="1:44" x14ac:dyDescent="0.25">
      <c r="A829" s="15"/>
      <c r="B829" s="40"/>
      <c r="C829" s="33"/>
      <c r="D829" s="41"/>
      <c r="E829" s="42" t="s">
        <v>1649</v>
      </c>
      <c r="F829" s="43"/>
      <c r="G829" s="44"/>
      <c r="H829" s="15"/>
      <c r="I829" s="15"/>
      <c r="J829" s="16"/>
      <c r="K829" s="16"/>
      <c r="L829" s="17"/>
      <c r="AK829" s="8"/>
      <c r="AL829" s="9"/>
      <c r="AM829" s="4"/>
      <c r="AN829" s="4"/>
      <c r="AO829" s="18" t="s">
        <v>1649</v>
      </c>
      <c r="AP829" s="28"/>
      <c r="AQ829" s="4"/>
      <c r="AR829" s="28"/>
    </row>
    <row r="830" spans="1:44" ht="26.25" x14ac:dyDescent="0.25">
      <c r="A830" s="10" t="s">
        <v>1650</v>
      </c>
      <c r="B830" s="36" t="s">
        <v>1651</v>
      </c>
      <c r="C830" s="37"/>
      <c r="D830" s="38"/>
      <c r="E830" s="39" t="s">
        <v>1652</v>
      </c>
      <c r="F830" s="39"/>
      <c r="G830" s="39"/>
      <c r="H830" s="11" t="s">
        <v>54</v>
      </c>
      <c r="I830" s="24">
        <v>1.6</v>
      </c>
      <c r="J830" s="13">
        <v>1743.98</v>
      </c>
      <c r="K830" s="13">
        <v>2790.37</v>
      </c>
      <c r="L830" s="14"/>
      <c r="AK830" s="8"/>
      <c r="AL830" s="9"/>
      <c r="AM830" s="4" t="s">
        <v>1651</v>
      </c>
      <c r="AN830" s="4" t="s">
        <v>1652</v>
      </c>
      <c r="AO830" s="18"/>
      <c r="AP830" s="28"/>
      <c r="AQ830" s="4"/>
      <c r="AR830" s="28"/>
    </row>
    <row r="831" spans="1:44" ht="26.25" x14ac:dyDescent="0.25">
      <c r="A831" s="10" t="s">
        <v>1653</v>
      </c>
      <c r="B831" s="36" t="s">
        <v>1654</v>
      </c>
      <c r="C831" s="37"/>
      <c r="D831" s="38"/>
      <c r="E831" s="39" t="s">
        <v>1577</v>
      </c>
      <c r="F831" s="39"/>
      <c r="G831" s="39"/>
      <c r="H831" s="11" t="s">
        <v>54</v>
      </c>
      <c r="I831" s="19">
        <v>5.68</v>
      </c>
      <c r="J831" s="13">
        <v>2290.9499999999998</v>
      </c>
      <c r="K831" s="13">
        <v>13012.6</v>
      </c>
      <c r="L831" s="14"/>
      <c r="AK831" s="8"/>
      <c r="AL831" s="9"/>
      <c r="AM831" s="4" t="s">
        <v>1654</v>
      </c>
      <c r="AN831" s="4" t="s">
        <v>1577</v>
      </c>
      <c r="AO831" s="18"/>
      <c r="AP831" s="28"/>
      <c r="AQ831" s="4"/>
      <c r="AR831" s="28"/>
    </row>
    <row r="832" spans="1:44" x14ac:dyDescent="0.25">
      <c r="A832" s="15"/>
      <c r="B832" s="40"/>
      <c r="C832" s="33"/>
      <c r="D832" s="41"/>
      <c r="E832" s="42" t="s">
        <v>1655</v>
      </c>
      <c r="F832" s="43"/>
      <c r="G832" s="44"/>
      <c r="H832" s="15"/>
      <c r="I832" s="15"/>
      <c r="J832" s="16"/>
      <c r="K832" s="16"/>
      <c r="L832" s="17"/>
      <c r="AK832" s="8"/>
      <c r="AL832" s="9"/>
      <c r="AM832" s="4"/>
      <c r="AN832" s="4"/>
      <c r="AO832" s="18" t="s">
        <v>1655</v>
      </c>
      <c r="AP832" s="28"/>
      <c r="AQ832" s="4"/>
      <c r="AR832" s="28"/>
    </row>
    <row r="833" spans="1:44" ht="26.25" x14ac:dyDescent="0.25">
      <c r="A833" s="10" t="s">
        <v>1656</v>
      </c>
      <c r="B833" s="36" t="s">
        <v>1657</v>
      </c>
      <c r="C833" s="37"/>
      <c r="D833" s="38"/>
      <c r="E833" s="39" t="s">
        <v>1532</v>
      </c>
      <c r="F833" s="39"/>
      <c r="G833" s="39"/>
      <c r="H833" s="11" t="s">
        <v>63</v>
      </c>
      <c r="I833" s="21">
        <v>1</v>
      </c>
      <c r="J833" s="13">
        <v>3679.03</v>
      </c>
      <c r="K833" s="13">
        <v>3679.03</v>
      </c>
      <c r="L833" s="14"/>
      <c r="AK833" s="8"/>
      <c r="AL833" s="9"/>
      <c r="AM833" s="4" t="s">
        <v>1657</v>
      </c>
      <c r="AN833" s="4" t="s">
        <v>1532</v>
      </c>
      <c r="AO833" s="18"/>
      <c r="AP833" s="28"/>
      <c r="AQ833" s="4"/>
      <c r="AR833" s="28"/>
    </row>
    <row r="834" spans="1:44" ht="26.25" x14ac:dyDescent="0.25">
      <c r="A834" s="10" t="s">
        <v>1658</v>
      </c>
      <c r="B834" s="36" t="s">
        <v>1659</v>
      </c>
      <c r="C834" s="37"/>
      <c r="D834" s="38"/>
      <c r="E834" s="39" t="s">
        <v>1535</v>
      </c>
      <c r="F834" s="39"/>
      <c r="G834" s="39"/>
      <c r="H834" s="11" t="s">
        <v>63</v>
      </c>
      <c r="I834" s="21">
        <v>1</v>
      </c>
      <c r="J834" s="13">
        <v>3679.03</v>
      </c>
      <c r="K834" s="13">
        <v>3679.03</v>
      </c>
      <c r="L834" s="14"/>
      <c r="AK834" s="8"/>
      <c r="AL834" s="9"/>
      <c r="AM834" s="4" t="s">
        <v>1659</v>
      </c>
      <c r="AN834" s="4" t="s">
        <v>1535</v>
      </c>
      <c r="AO834" s="18"/>
      <c r="AP834" s="28"/>
      <c r="AQ834" s="4"/>
      <c r="AR834" s="28"/>
    </row>
    <row r="835" spans="1:44" ht="26.25" x14ac:dyDescent="0.25">
      <c r="A835" s="10" t="s">
        <v>1660</v>
      </c>
      <c r="B835" s="36" t="s">
        <v>1661</v>
      </c>
      <c r="C835" s="37"/>
      <c r="D835" s="38"/>
      <c r="E835" s="39" t="s">
        <v>1412</v>
      </c>
      <c r="F835" s="39"/>
      <c r="G835" s="39"/>
      <c r="H835" s="11" t="s">
        <v>40</v>
      </c>
      <c r="I835" s="19">
        <v>0.18</v>
      </c>
      <c r="J835" s="13">
        <v>18484.439999999999</v>
      </c>
      <c r="K835" s="13">
        <v>3327.2</v>
      </c>
      <c r="L835" s="14"/>
      <c r="AK835" s="8"/>
      <c r="AL835" s="9"/>
      <c r="AM835" s="4" t="s">
        <v>1661</v>
      </c>
      <c r="AN835" s="4" t="s">
        <v>1412</v>
      </c>
      <c r="AO835" s="18"/>
      <c r="AP835" s="28"/>
      <c r="AQ835" s="4"/>
      <c r="AR835" s="28"/>
    </row>
    <row r="836" spans="1:44" x14ac:dyDescent="0.25">
      <c r="A836" s="15"/>
      <c r="B836" s="40"/>
      <c r="C836" s="33"/>
      <c r="D836" s="41"/>
      <c r="E836" s="42" t="s">
        <v>1662</v>
      </c>
      <c r="F836" s="43"/>
      <c r="G836" s="44"/>
      <c r="H836" s="15"/>
      <c r="I836" s="15"/>
      <c r="J836" s="16"/>
      <c r="K836" s="16"/>
      <c r="L836" s="17"/>
      <c r="AK836" s="8"/>
      <c r="AL836" s="9"/>
      <c r="AM836" s="4"/>
      <c r="AN836" s="4"/>
      <c r="AO836" s="18" t="s">
        <v>1662</v>
      </c>
      <c r="AP836" s="28"/>
      <c r="AQ836" s="4"/>
      <c r="AR836" s="28"/>
    </row>
    <row r="837" spans="1:44" ht="26.25" x14ac:dyDescent="0.25">
      <c r="A837" s="10" t="s">
        <v>1663</v>
      </c>
      <c r="B837" s="36" t="s">
        <v>1664</v>
      </c>
      <c r="C837" s="37"/>
      <c r="D837" s="38"/>
      <c r="E837" s="39" t="s">
        <v>1416</v>
      </c>
      <c r="F837" s="39"/>
      <c r="G837" s="39"/>
      <c r="H837" s="11" t="s">
        <v>40</v>
      </c>
      <c r="I837" s="19">
        <v>-0.18</v>
      </c>
      <c r="J837" s="13">
        <v>3493.56</v>
      </c>
      <c r="K837" s="13">
        <v>-628.84</v>
      </c>
      <c r="L837" s="14"/>
      <c r="AK837" s="8"/>
      <c r="AL837" s="9"/>
      <c r="AM837" s="4" t="s">
        <v>1664</v>
      </c>
      <c r="AN837" s="4" t="s">
        <v>1416</v>
      </c>
      <c r="AO837" s="18"/>
      <c r="AP837" s="28"/>
      <c r="AQ837" s="4"/>
      <c r="AR837" s="28"/>
    </row>
    <row r="838" spans="1:44" x14ac:dyDescent="0.25">
      <c r="A838" s="15"/>
      <c r="B838" s="40"/>
      <c r="C838" s="33"/>
      <c r="D838" s="41"/>
      <c r="E838" s="42" t="s">
        <v>1665</v>
      </c>
      <c r="F838" s="43"/>
      <c r="G838" s="44"/>
      <c r="H838" s="15"/>
      <c r="I838" s="15"/>
      <c r="J838" s="16"/>
      <c r="K838" s="16"/>
      <c r="L838" s="17"/>
      <c r="AK838" s="8"/>
      <c r="AL838" s="9"/>
      <c r="AM838" s="4"/>
      <c r="AN838" s="4"/>
      <c r="AO838" s="18" t="s">
        <v>1665</v>
      </c>
      <c r="AP838" s="28"/>
      <c r="AQ838" s="4"/>
      <c r="AR838" s="28"/>
    </row>
    <row r="839" spans="1:44" x14ac:dyDescent="0.25">
      <c r="A839" s="10" t="s">
        <v>1666</v>
      </c>
      <c r="B839" s="36" t="s">
        <v>1667</v>
      </c>
      <c r="C839" s="37"/>
      <c r="D839" s="38"/>
      <c r="E839" s="39" t="s">
        <v>1420</v>
      </c>
      <c r="F839" s="39"/>
      <c r="G839" s="39"/>
      <c r="H839" s="11" t="s">
        <v>328</v>
      </c>
      <c r="I839" s="21">
        <v>9</v>
      </c>
      <c r="J839" s="13">
        <v>114.58</v>
      </c>
      <c r="K839" s="13">
        <v>1031.22</v>
      </c>
      <c r="L839" s="14"/>
      <c r="AK839" s="8"/>
      <c r="AL839" s="9"/>
      <c r="AM839" s="4" t="s">
        <v>1667</v>
      </c>
      <c r="AN839" s="4" t="s">
        <v>1420</v>
      </c>
      <c r="AO839" s="18"/>
      <c r="AP839" s="28"/>
      <c r="AQ839" s="4"/>
      <c r="AR839" s="28"/>
    </row>
    <row r="840" spans="1:44" ht="26.25" x14ac:dyDescent="0.25">
      <c r="A840" s="10" t="s">
        <v>1668</v>
      </c>
      <c r="B840" s="36" t="s">
        <v>1669</v>
      </c>
      <c r="C840" s="37"/>
      <c r="D840" s="38"/>
      <c r="E840" s="39" t="s">
        <v>1423</v>
      </c>
      <c r="F840" s="39"/>
      <c r="G840" s="39"/>
      <c r="H840" s="11" t="s">
        <v>40</v>
      </c>
      <c r="I840" s="19">
        <v>0.18</v>
      </c>
      <c r="J840" s="13">
        <v>74521.94</v>
      </c>
      <c r="K840" s="13">
        <v>13413.95</v>
      </c>
      <c r="L840" s="14"/>
      <c r="AK840" s="8"/>
      <c r="AL840" s="9"/>
      <c r="AM840" s="4" t="s">
        <v>1669</v>
      </c>
      <c r="AN840" s="4" t="s">
        <v>1423</v>
      </c>
      <c r="AO840" s="18"/>
      <c r="AP840" s="28"/>
      <c r="AQ840" s="4"/>
      <c r="AR840" s="28"/>
    </row>
    <row r="841" spans="1:44" x14ac:dyDescent="0.25">
      <c r="A841" s="15"/>
      <c r="B841" s="40"/>
      <c r="C841" s="33"/>
      <c r="D841" s="41"/>
      <c r="E841" s="42" t="s">
        <v>1662</v>
      </c>
      <c r="F841" s="43"/>
      <c r="G841" s="44"/>
      <c r="H841" s="15"/>
      <c r="I841" s="15"/>
      <c r="J841" s="16"/>
      <c r="K841" s="16"/>
      <c r="L841" s="17"/>
      <c r="AK841" s="8"/>
      <c r="AL841" s="9"/>
      <c r="AM841" s="4"/>
      <c r="AN841" s="4"/>
      <c r="AO841" s="18" t="s">
        <v>1662</v>
      </c>
      <c r="AP841" s="28"/>
      <c r="AQ841" s="4"/>
      <c r="AR841" s="28"/>
    </row>
    <row r="842" spans="1:44" x14ac:dyDescent="0.25">
      <c r="A842" s="10" t="s">
        <v>1670</v>
      </c>
      <c r="B842" s="36" t="s">
        <v>1671</v>
      </c>
      <c r="C842" s="37"/>
      <c r="D842" s="38"/>
      <c r="E842" s="39" t="s">
        <v>1426</v>
      </c>
      <c r="F842" s="39"/>
      <c r="G842" s="39"/>
      <c r="H842" s="11" t="s">
        <v>54</v>
      </c>
      <c r="I842" s="24">
        <v>20.7</v>
      </c>
      <c r="J842" s="13">
        <v>404.06</v>
      </c>
      <c r="K842" s="13">
        <v>8364.0400000000009</v>
      </c>
      <c r="L842" s="14"/>
      <c r="AK842" s="8"/>
      <c r="AL842" s="9"/>
      <c r="AM842" s="4" t="s">
        <v>1671</v>
      </c>
      <c r="AN842" s="4" t="s">
        <v>1426</v>
      </c>
      <c r="AO842" s="18"/>
      <c r="AP842" s="28"/>
      <c r="AQ842" s="4"/>
      <c r="AR842" s="28"/>
    </row>
    <row r="843" spans="1:44" x14ac:dyDescent="0.25">
      <c r="A843" s="35" t="s">
        <v>1672</v>
      </c>
      <c r="B843" s="35"/>
      <c r="C843" s="35"/>
      <c r="D843" s="35"/>
      <c r="E843" s="35"/>
      <c r="F843" s="35"/>
      <c r="G843" s="35"/>
      <c r="H843" s="35"/>
      <c r="I843" s="35"/>
      <c r="J843" s="35"/>
      <c r="K843" s="35"/>
      <c r="L843" s="35"/>
      <c r="AK843" s="8"/>
      <c r="AL843" s="9" t="s">
        <v>1672</v>
      </c>
      <c r="AM843" s="4"/>
      <c r="AN843" s="4"/>
      <c r="AO843" s="18"/>
      <c r="AP843" s="28"/>
      <c r="AQ843" s="4"/>
      <c r="AR843" s="28"/>
    </row>
    <row r="844" spans="1:44" x14ac:dyDescent="0.25">
      <c r="A844" s="10" t="s">
        <v>1673</v>
      </c>
      <c r="B844" s="36" t="s">
        <v>1674</v>
      </c>
      <c r="C844" s="37"/>
      <c r="D844" s="38"/>
      <c r="E844" s="39" t="s">
        <v>1512</v>
      </c>
      <c r="F844" s="39"/>
      <c r="G844" s="39"/>
      <c r="H844" s="11" t="s">
        <v>63</v>
      </c>
      <c r="I844" s="21">
        <v>1</v>
      </c>
      <c r="J844" s="13">
        <v>17637.91</v>
      </c>
      <c r="K844" s="13">
        <v>17637.91</v>
      </c>
      <c r="L844" s="14"/>
      <c r="AK844" s="8"/>
      <c r="AL844" s="9"/>
      <c r="AM844" s="4" t="s">
        <v>1674</v>
      </c>
      <c r="AN844" s="4" t="s">
        <v>1512</v>
      </c>
      <c r="AO844" s="18"/>
      <c r="AP844" s="28"/>
      <c r="AQ844" s="4"/>
      <c r="AR844" s="28"/>
    </row>
    <row r="845" spans="1:44" ht="26.25" x14ac:dyDescent="0.25">
      <c r="A845" s="10" t="s">
        <v>1675</v>
      </c>
      <c r="B845" s="36" t="s">
        <v>1676</v>
      </c>
      <c r="C845" s="37"/>
      <c r="D845" s="38"/>
      <c r="E845" s="39" t="s">
        <v>1515</v>
      </c>
      <c r="F845" s="39"/>
      <c r="G845" s="39"/>
      <c r="H845" s="11" t="s">
        <v>63</v>
      </c>
      <c r="I845" s="21">
        <v>1</v>
      </c>
      <c r="J845" s="13">
        <v>95674</v>
      </c>
      <c r="K845" s="13">
        <v>95674</v>
      </c>
      <c r="L845" s="14"/>
      <c r="AK845" s="8"/>
      <c r="AL845" s="9"/>
      <c r="AM845" s="4" t="s">
        <v>1676</v>
      </c>
      <c r="AN845" s="4" t="s">
        <v>1515</v>
      </c>
      <c r="AO845" s="18"/>
      <c r="AP845" s="28"/>
      <c r="AQ845" s="4"/>
      <c r="AR845" s="28"/>
    </row>
    <row r="846" spans="1:44" ht="26.25" x14ac:dyDescent="0.25">
      <c r="A846" s="10" t="s">
        <v>1677</v>
      </c>
      <c r="B846" s="36" t="s">
        <v>1678</v>
      </c>
      <c r="C846" s="37"/>
      <c r="D846" s="38"/>
      <c r="E846" s="39" t="s">
        <v>1518</v>
      </c>
      <c r="F846" s="39"/>
      <c r="G846" s="39"/>
      <c r="H846" s="11" t="s">
        <v>40</v>
      </c>
      <c r="I846" s="19">
        <v>0.05</v>
      </c>
      <c r="J846" s="13">
        <v>116487.4</v>
      </c>
      <c r="K846" s="13">
        <v>5824.37</v>
      </c>
      <c r="L846" s="14"/>
      <c r="AK846" s="8"/>
      <c r="AL846" s="9"/>
      <c r="AM846" s="4" t="s">
        <v>1678</v>
      </c>
      <c r="AN846" s="4" t="s">
        <v>1518</v>
      </c>
      <c r="AO846" s="18"/>
      <c r="AP846" s="28"/>
      <c r="AQ846" s="4"/>
      <c r="AR846" s="28"/>
    </row>
    <row r="847" spans="1:44" x14ac:dyDescent="0.25">
      <c r="A847" s="15"/>
      <c r="B847" s="40"/>
      <c r="C847" s="33"/>
      <c r="D847" s="41"/>
      <c r="E847" s="42" t="s">
        <v>956</v>
      </c>
      <c r="F847" s="43"/>
      <c r="G847" s="44"/>
      <c r="H847" s="15"/>
      <c r="I847" s="15"/>
      <c r="J847" s="16"/>
      <c r="K847" s="16"/>
      <c r="L847" s="17"/>
      <c r="AK847" s="8"/>
      <c r="AL847" s="9"/>
      <c r="AM847" s="4"/>
      <c r="AN847" s="4"/>
      <c r="AO847" s="18" t="s">
        <v>956</v>
      </c>
      <c r="AP847" s="28"/>
      <c r="AQ847" s="4"/>
      <c r="AR847" s="28"/>
    </row>
    <row r="848" spans="1:44" x14ac:dyDescent="0.25">
      <c r="A848" s="10" t="s">
        <v>1679</v>
      </c>
      <c r="B848" s="36" t="s">
        <v>1680</v>
      </c>
      <c r="C848" s="37"/>
      <c r="D848" s="38"/>
      <c r="E848" s="39" t="s">
        <v>1521</v>
      </c>
      <c r="F848" s="39"/>
      <c r="G848" s="39"/>
      <c r="H848" s="11" t="s">
        <v>54</v>
      </c>
      <c r="I848" s="21">
        <v>5</v>
      </c>
      <c r="J848" s="13">
        <v>1042.1400000000001</v>
      </c>
      <c r="K848" s="13">
        <v>5210.7</v>
      </c>
      <c r="L848" s="14"/>
      <c r="AK848" s="8"/>
      <c r="AL848" s="9"/>
      <c r="AM848" s="4" t="s">
        <v>1680</v>
      </c>
      <c r="AN848" s="4" t="s">
        <v>1521</v>
      </c>
      <c r="AO848" s="18"/>
      <c r="AP848" s="28"/>
      <c r="AQ848" s="4"/>
      <c r="AR848" s="28"/>
    </row>
    <row r="849" spans="1:44" ht="26.25" x14ac:dyDescent="0.25">
      <c r="A849" s="10" t="s">
        <v>1681</v>
      </c>
      <c r="B849" s="36" t="s">
        <v>1682</v>
      </c>
      <c r="C849" s="37"/>
      <c r="D849" s="38"/>
      <c r="E849" s="39" t="s">
        <v>1524</v>
      </c>
      <c r="F849" s="39"/>
      <c r="G849" s="39"/>
      <c r="H849" s="11" t="s">
        <v>40</v>
      </c>
      <c r="I849" s="12">
        <v>2.8420000000000001</v>
      </c>
      <c r="J849" s="13">
        <v>106673.31</v>
      </c>
      <c r="K849" s="13">
        <v>303165.55</v>
      </c>
      <c r="L849" s="14"/>
      <c r="AK849" s="8"/>
      <c r="AL849" s="9"/>
      <c r="AM849" s="4" t="s">
        <v>1682</v>
      </c>
      <c r="AN849" s="4" t="s">
        <v>1524</v>
      </c>
      <c r="AO849" s="18"/>
      <c r="AP849" s="28"/>
      <c r="AQ849" s="4"/>
      <c r="AR849" s="28"/>
    </row>
    <row r="850" spans="1:44" x14ac:dyDescent="0.25">
      <c r="A850" s="15"/>
      <c r="B850" s="40"/>
      <c r="C850" s="33"/>
      <c r="D850" s="41"/>
      <c r="E850" s="42" t="s">
        <v>1525</v>
      </c>
      <c r="F850" s="43"/>
      <c r="G850" s="44"/>
      <c r="H850" s="15"/>
      <c r="I850" s="15"/>
      <c r="J850" s="16"/>
      <c r="K850" s="16"/>
      <c r="L850" s="17"/>
      <c r="AK850" s="8"/>
      <c r="AL850" s="9"/>
      <c r="AM850" s="4"/>
      <c r="AN850" s="4"/>
      <c r="AO850" s="18" t="s">
        <v>1525</v>
      </c>
      <c r="AP850" s="28"/>
      <c r="AQ850" s="4"/>
      <c r="AR850" s="28"/>
    </row>
    <row r="851" spans="1:44" ht="26.25" x14ac:dyDescent="0.25">
      <c r="A851" s="10" t="s">
        <v>1683</v>
      </c>
      <c r="B851" s="36" t="s">
        <v>1684</v>
      </c>
      <c r="C851" s="37"/>
      <c r="D851" s="38"/>
      <c r="E851" s="39" t="s">
        <v>1528</v>
      </c>
      <c r="F851" s="39"/>
      <c r="G851" s="39"/>
      <c r="H851" s="11" t="s">
        <v>54</v>
      </c>
      <c r="I851" s="24">
        <v>284.2</v>
      </c>
      <c r="J851" s="13">
        <v>1748.65</v>
      </c>
      <c r="K851" s="13">
        <v>496966.33</v>
      </c>
      <c r="L851" s="14"/>
      <c r="AK851" s="8"/>
      <c r="AL851" s="9"/>
      <c r="AM851" s="4" t="s">
        <v>1684</v>
      </c>
      <c r="AN851" s="4" t="s">
        <v>1528</v>
      </c>
      <c r="AO851" s="18"/>
      <c r="AP851" s="28"/>
      <c r="AQ851" s="4"/>
      <c r="AR851" s="28"/>
    </row>
    <row r="852" spans="1:44" x14ac:dyDescent="0.25">
      <c r="A852" s="15"/>
      <c r="B852" s="40"/>
      <c r="C852" s="33"/>
      <c r="D852" s="41"/>
      <c r="E852" s="42" t="s">
        <v>1529</v>
      </c>
      <c r="F852" s="43"/>
      <c r="G852" s="44"/>
      <c r="H852" s="15"/>
      <c r="I852" s="15"/>
      <c r="J852" s="16"/>
      <c r="K852" s="16"/>
      <c r="L852" s="17"/>
      <c r="AK852" s="8"/>
      <c r="AL852" s="9"/>
      <c r="AM852" s="4"/>
      <c r="AN852" s="4"/>
      <c r="AO852" s="18" t="s">
        <v>1529</v>
      </c>
      <c r="AP852" s="28"/>
      <c r="AQ852" s="4"/>
      <c r="AR852" s="28"/>
    </row>
    <row r="853" spans="1:44" ht="26.25" x14ac:dyDescent="0.25">
      <c r="A853" s="10" t="s">
        <v>1685</v>
      </c>
      <c r="B853" s="36" t="s">
        <v>1686</v>
      </c>
      <c r="C853" s="37"/>
      <c r="D853" s="38"/>
      <c r="E853" s="39" t="s">
        <v>1532</v>
      </c>
      <c r="F853" s="39"/>
      <c r="G853" s="39"/>
      <c r="H853" s="11" t="s">
        <v>63</v>
      </c>
      <c r="I853" s="21">
        <v>1</v>
      </c>
      <c r="J853" s="13">
        <v>3679.03</v>
      </c>
      <c r="K853" s="13">
        <v>3679.03</v>
      </c>
      <c r="L853" s="14"/>
      <c r="AK853" s="8"/>
      <c r="AL853" s="9"/>
      <c r="AM853" s="4" t="s">
        <v>1686</v>
      </c>
      <c r="AN853" s="4" t="s">
        <v>1532</v>
      </c>
      <c r="AO853" s="18"/>
      <c r="AP853" s="28"/>
      <c r="AQ853" s="4"/>
      <c r="AR853" s="28"/>
    </row>
    <row r="854" spans="1:44" ht="26.25" x14ac:dyDescent="0.25">
      <c r="A854" s="10" t="s">
        <v>1687</v>
      </c>
      <c r="B854" s="36" t="s">
        <v>1688</v>
      </c>
      <c r="C854" s="37"/>
      <c r="D854" s="38"/>
      <c r="E854" s="39" t="s">
        <v>1535</v>
      </c>
      <c r="F854" s="39"/>
      <c r="G854" s="39"/>
      <c r="H854" s="11" t="s">
        <v>63</v>
      </c>
      <c r="I854" s="21">
        <v>1</v>
      </c>
      <c r="J854" s="13">
        <v>3679.03</v>
      </c>
      <c r="K854" s="13">
        <v>3679.03</v>
      </c>
      <c r="L854" s="14"/>
      <c r="AK854" s="8"/>
      <c r="AL854" s="9"/>
      <c r="AM854" s="4" t="s">
        <v>1688</v>
      </c>
      <c r="AN854" s="4" t="s">
        <v>1535</v>
      </c>
      <c r="AO854" s="18"/>
      <c r="AP854" s="28"/>
      <c r="AQ854" s="4"/>
      <c r="AR854" s="28"/>
    </row>
    <row r="855" spans="1:44" ht="26.25" x14ac:dyDescent="0.25">
      <c r="A855" s="10" t="s">
        <v>1689</v>
      </c>
      <c r="B855" s="36" t="s">
        <v>1690</v>
      </c>
      <c r="C855" s="37"/>
      <c r="D855" s="38"/>
      <c r="E855" s="39" t="s">
        <v>1412</v>
      </c>
      <c r="F855" s="39"/>
      <c r="G855" s="39"/>
      <c r="H855" s="11" t="s">
        <v>40</v>
      </c>
      <c r="I855" s="21">
        <v>3</v>
      </c>
      <c r="J855" s="13">
        <v>18479.73</v>
      </c>
      <c r="K855" s="13">
        <v>55439.19</v>
      </c>
      <c r="L855" s="14"/>
      <c r="AK855" s="8"/>
      <c r="AL855" s="9"/>
      <c r="AM855" s="4" t="s">
        <v>1690</v>
      </c>
      <c r="AN855" s="4" t="s">
        <v>1412</v>
      </c>
      <c r="AO855" s="18"/>
      <c r="AP855" s="28"/>
      <c r="AQ855" s="4"/>
      <c r="AR855" s="28"/>
    </row>
    <row r="856" spans="1:44" x14ac:dyDescent="0.25">
      <c r="A856" s="15"/>
      <c r="B856" s="40"/>
      <c r="C856" s="33"/>
      <c r="D856" s="41"/>
      <c r="E856" s="42" t="s">
        <v>1538</v>
      </c>
      <c r="F856" s="43"/>
      <c r="G856" s="44"/>
      <c r="H856" s="15"/>
      <c r="I856" s="15"/>
      <c r="J856" s="16"/>
      <c r="K856" s="16"/>
      <c r="L856" s="17"/>
      <c r="AK856" s="8"/>
      <c r="AL856" s="9"/>
      <c r="AM856" s="4"/>
      <c r="AN856" s="4"/>
      <c r="AO856" s="18" t="s">
        <v>1538</v>
      </c>
      <c r="AP856" s="28"/>
      <c r="AQ856" s="4"/>
      <c r="AR856" s="28"/>
    </row>
    <row r="857" spans="1:44" ht="26.25" x14ac:dyDescent="0.25">
      <c r="A857" s="10" t="s">
        <v>1691</v>
      </c>
      <c r="B857" s="36" t="s">
        <v>1692</v>
      </c>
      <c r="C857" s="37"/>
      <c r="D857" s="38"/>
      <c r="E857" s="39" t="s">
        <v>1416</v>
      </c>
      <c r="F857" s="39"/>
      <c r="G857" s="39"/>
      <c r="H857" s="11" t="s">
        <v>40</v>
      </c>
      <c r="I857" s="21">
        <v>-3</v>
      </c>
      <c r="J857" s="13">
        <v>3494.35</v>
      </c>
      <c r="K857" s="13">
        <v>-10483.049999999999</v>
      </c>
      <c r="L857" s="14"/>
      <c r="AK857" s="8"/>
      <c r="AL857" s="9"/>
      <c r="AM857" s="4" t="s">
        <v>1692</v>
      </c>
      <c r="AN857" s="4" t="s">
        <v>1416</v>
      </c>
      <c r="AO857" s="18"/>
      <c r="AP857" s="28"/>
      <c r="AQ857" s="4"/>
      <c r="AR857" s="28"/>
    </row>
    <row r="858" spans="1:44" x14ac:dyDescent="0.25">
      <c r="A858" s="15"/>
      <c r="B858" s="40"/>
      <c r="C858" s="33"/>
      <c r="D858" s="41"/>
      <c r="E858" s="42" t="s">
        <v>1541</v>
      </c>
      <c r="F858" s="43"/>
      <c r="G858" s="44"/>
      <c r="H858" s="15"/>
      <c r="I858" s="15"/>
      <c r="J858" s="16"/>
      <c r="K858" s="16"/>
      <c r="L858" s="17"/>
      <c r="AK858" s="8"/>
      <c r="AL858" s="9"/>
      <c r="AM858" s="4"/>
      <c r="AN858" s="4"/>
      <c r="AO858" s="18" t="s">
        <v>1541</v>
      </c>
      <c r="AP858" s="28"/>
      <c r="AQ858" s="4"/>
      <c r="AR858" s="28"/>
    </row>
    <row r="859" spans="1:44" x14ac:dyDescent="0.25">
      <c r="A859" s="10" t="s">
        <v>1693</v>
      </c>
      <c r="B859" s="36" t="s">
        <v>1694</v>
      </c>
      <c r="C859" s="37"/>
      <c r="D859" s="38"/>
      <c r="E859" s="39" t="s">
        <v>1420</v>
      </c>
      <c r="F859" s="39"/>
      <c r="G859" s="39"/>
      <c r="H859" s="11" t="s">
        <v>328</v>
      </c>
      <c r="I859" s="21">
        <v>150</v>
      </c>
      <c r="J859" s="13">
        <v>114.57</v>
      </c>
      <c r="K859" s="13">
        <v>17185.5</v>
      </c>
      <c r="L859" s="14"/>
      <c r="AK859" s="8"/>
      <c r="AL859" s="9"/>
      <c r="AM859" s="4" t="s">
        <v>1694</v>
      </c>
      <c r="AN859" s="4" t="s">
        <v>1420</v>
      </c>
      <c r="AO859" s="18"/>
      <c r="AP859" s="28"/>
      <c r="AQ859" s="4"/>
      <c r="AR859" s="28"/>
    </row>
    <row r="860" spans="1:44" ht="26.25" x14ac:dyDescent="0.25">
      <c r="A860" s="10" t="s">
        <v>1695</v>
      </c>
      <c r="B860" s="36" t="s">
        <v>1696</v>
      </c>
      <c r="C860" s="37"/>
      <c r="D860" s="38"/>
      <c r="E860" s="39" t="s">
        <v>1423</v>
      </c>
      <c r="F860" s="39"/>
      <c r="G860" s="39"/>
      <c r="H860" s="11" t="s">
        <v>40</v>
      </c>
      <c r="I860" s="21">
        <v>3</v>
      </c>
      <c r="J860" s="13">
        <v>74527.55</v>
      </c>
      <c r="K860" s="13">
        <v>223582.65</v>
      </c>
      <c r="L860" s="14"/>
      <c r="AK860" s="8"/>
      <c r="AL860" s="9"/>
      <c r="AM860" s="4" t="s">
        <v>1696</v>
      </c>
      <c r="AN860" s="4" t="s">
        <v>1423</v>
      </c>
      <c r="AO860" s="18"/>
      <c r="AP860" s="28"/>
      <c r="AQ860" s="4"/>
      <c r="AR860" s="28"/>
    </row>
    <row r="861" spans="1:44" x14ac:dyDescent="0.25">
      <c r="A861" s="15"/>
      <c r="B861" s="40"/>
      <c r="C861" s="33"/>
      <c r="D861" s="41"/>
      <c r="E861" s="42" t="s">
        <v>1538</v>
      </c>
      <c r="F861" s="43"/>
      <c r="G861" s="44"/>
      <c r="H861" s="15"/>
      <c r="I861" s="15"/>
      <c r="J861" s="16"/>
      <c r="K861" s="16"/>
      <c r="L861" s="17"/>
      <c r="AK861" s="8"/>
      <c r="AL861" s="9"/>
      <c r="AM861" s="4"/>
      <c r="AN861" s="4"/>
      <c r="AO861" s="18" t="s">
        <v>1538</v>
      </c>
      <c r="AP861" s="28"/>
      <c r="AQ861" s="4"/>
      <c r="AR861" s="28"/>
    </row>
    <row r="862" spans="1:44" x14ac:dyDescent="0.25">
      <c r="A862" s="10" t="s">
        <v>1697</v>
      </c>
      <c r="B862" s="36" t="s">
        <v>1698</v>
      </c>
      <c r="C862" s="37"/>
      <c r="D862" s="38"/>
      <c r="E862" s="39" t="s">
        <v>1426</v>
      </c>
      <c r="F862" s="39"/>
      <c r="G862" s="39"/>
      <c r="H862" s="11" t="s">
        <v>54</v>
      </c>
      <c r="I862" s="21">
        <v>345</v>
      </c>
      <c r="J862" s="13">
        <v>404.05</v>
      </c>
      <c r="K862" s="13">
        <v>139397.25</v>
      </c>
      <c r="L862" s="14"/>
      <c r="AK862" s="8"/>
      <c r="AL862" s="9"/>
      <c r="AM862" s="4" t="s">
        <v>1698</v>
      </c>
      <c r="AN862" s="4" t="s">
        <v>1426</v>
      </c>
      <c r="AO862" s="18"/>
      <c r="AP862" s="28"/>
      <c r="AQ862" s="4"/>
      <c r="AR862" s="28"/>
    </row>
    <row r="863" spans="1:44" ht="26.25" x14ac:dyDescent="0.25">
      <c r="A863" s="10" t="s">
        <v>1699</v>
      </c>
      <c r="B863" s="36" t="s">
        <v>1700</v>
      </c>
      <c r="C863" s="37"/>
      <c r="D863" s="38"/>
      <c r="E863" s="39" t="s">
        <v>1550</v>
      </c>
      <c r="F863" s="39"/>
      <c r="G863" s="39"/>
      <c r="H863" s="11" t="s">
        <v>63</v>
      </c>
      <c r="I863" s="21">
        <v>36</v>
      </c>
      <c r="J863" s="13">
        <v>6507.39</v>
      </c>
      <c r="K863" s="13">
        <v>234266.04</v>
      </c>
      <c r="L863" s="14"/>
      <c r="AK863" s="8"/>
      <c r="AL863" s="9"/>
      <c r="AM863" s="4" t="s">
        <v>1700</v>
      </c>
      <c r="AN863" s="4" t="s">
        <v>1550</v>
      </c>
      <c r="AO863" s="18"/>
      <c r="AP863" s="28"/>
      <c r="AQ863" s="4"/>
      <c r="AR863" s="28"/>
    </row>
    <row r="864" spans="1:44" ht="25.5" x14ac:dyDescent="0.25">
      <c r="A864" s="10" t="s">
        <v>1701</v>
      </c>
      <c r="B864" s="36" t="s">
        <v>1702</v>
      </c>
      <c r="C864" s="37"/>
      <c r="D864" s="38"/>
      <c r="E864" s="39" t="s">
        <v>1553</v>
      </c>
      <c r="F864" s="39"/>
      <c r="G864" s="39"/>
      <c r="H864" s="11" t="s">
        <v>63</v>
      </c>
      <c r="I864" s="21">
        <v>36</v>
      </c>
      <c r="J864" s="13">
        <v>26487.75</v>
      </c>
      <c r="K864" s="13">
        <v>953559</v>
      </c>
      <c r="L864" s="14"/>
      <c r="AK864" s="8"/>
      <c r="AL864" s="9"/>
      <c r="AM864" s="4" t="s">
        <v>1702</v>
      </c>
      <c r="AN864" s="4" t="s">
        <v>1553</v>
      </c>
      <c r="AO864" s="18"/>
      <c r="AP864" s="28"/>
      <c r="AQ864" s="4"/>
      <c r="AR864" s="28"/>
    </row>
    <row r="865" spans="1:44" ht="26.25" x14ac:dyDescent="0.25">
      <c r="A865" s="10" t="s">
        <v>1703</v>
      </c>
      <c r="B865" s="36" t="s">
        <v>1704</v>
      </c>
      <c r="C865" s="37"/>
      <c r="D865" s="38"/>
      <c r="E865" s="39" t="s">
        <v>1550</v>
      </c>
      <c r="F865" s="39"/>
      <c r="G865" s="39"/>
      <c r="H865" s="11" t="s">
        <v>63</v>
      </c>
      <c r="I865" s="21">
        <v>2</v>
      </c>
      <c r="J865" s="13">
        <v>6506.8</v>
      </c>
      <c r="K865" s="13">
        <v>13013.6</v>
      </c>
      <c r="L865" s="14"/>
      <c r="AK865" s="8"/>
      <c r="AL865" s="9"/>
      <c r="AM865" s="4" t="s">
        <v>1704</v>
      </c>
      <c r="AN865" s="4" t="s">
        <v>1550</v>
      </c>
      <c r="AO865" s="18"/>
      <c r="AP865" s="28"/>
      <c r="AQ865" s="4"/>
      <c r="AR865" s="28"/>
    </row>
    <row r="866" spans="1:44" ht="26.25" x14ac:dyDescent="0.25">
      <c r="A866" s="10" t="s">
        <v>1705</v>
      </c>
      <c r="B866" s="36" t="s">
        <v>1706</v>
      </c>
      <c r="C866" s="37"/>
      <c r="D866" s="38"/>
      <c r="E866" s="39" t="s">
        <v>1558</v>
      </c>
      <c r="F866" s="39"/>
      <c r="G866" s="39"/>
      <c r="H866" s="11" t="s">
        <v>63</v>
      </c>
      <c r="I866" s="21">
        <v>2</v>
      </c>
      <c r="J866" s="13">
        <v>29157</v>
      </c>
      <c r="K866" s="13">
        <v>58314</v>
      </c>
      <c r="L866" s="14"/>
      <c r="AK866" s="8"/>
      <c r="AL866" s="9"/>
      <c r="AM866" s="4" t="s">
        <v>1706</v>
      </c>
      <c r="AN866" s="4" t="s">
        <v>1558</v>
      </c>
      <c r="AO866" s="18"/>
      <c r="AP866" s="28"/>
      <c r="AQ866" s="4"/>
      <c r="AR866" s="28"/>
    </row>
    <row r="867" spans="1:44" x14ac:dyDescent="0.25">
      <c r="A867" s="10" t="s">
        <v>1707</v>
      </c>
      <c r="B867" s="36" t="s">
        <v>1708</v>
      </c>
      <c r="C867" s="37"/>
      <c r="D867" s="38"/>
      <c r="E867" s="39" t="s">
        <v>662</v>
      </c>
      <c r="F867" s="39"/>
      <c r="G867" s="39"/>
      <c r="H867" s="11" t="s">
        <v>63</v>
      </c>
      <c r="I867" s="21">
        <v>2</v>
      </c>
      <c r="J867" s="13">
        <v>2266.16</v>
      </c>
      <c r="K867" s="13">
        <v>4532.32</v>
      </c>
      <c r="L867" s="14"/>
      <c r="AK867" s="8"/>
      <c r="AL867" s="9"/>
      <c r="AM867" s="4" t="s">
        <v>1708</v>
      </c>
      <c r="AN867" s="4" t="s">
        <v>662</v>
      </c>
      <c r="AO867" s="18"/>
      <c r="AP867" s="28"/>
      <c r="AQ867" s="4"/>
      <c r="AR867" s="28"/>
    </row>
    <row r="868" spans="1:44" ht="26.25" x14ac:dyDescent="0.25">
      <c r="A868" s="10" t="s">
        <v>1709</v>
      </c>
      <c r="B868" s="36" t="s">
        <v>1710</v>
      </c>
      <c r="C868" s="37"/>
      <c r="D868" s="38"/>
      <c r="E868" s="39" t="s">
        <v>1563</v>
      </c>
      <c r="F868" s="39"/>
      <c r="G868" s="39"/>
      <c r="H868" s="11" t="s">
        <v>63</v>
      </c>
      <c r="I868" s="21">
        <v>2</v>
      </c>
      <c r="J868" s="13">
        <v>4467.6099999999997</v>
      </c>
      <c r="K868" s="13">
        <v>8935.2199999999993</v>
      </c>
      <c r="L868" s="14"/>
      <c r="AK868" s="8"/>
      <c r="AL868" s="9"/>
      <c r="AM868" s="4" t="s">
        <v>1710</v>
      </c>
      <c r="AN868" s="4" t="s">
        <v>1563</v>
      </c>
      <c r="AO868" s="18"/>
      <c r="AP868" s="28"/>
      <c r="AQ868" s="4"/>
      <c r="AR868" s="28"/>
    </row>
    <row r="869" spans="1:44" x14ac:dyDescent="0.25">
      <c r="A869" s="25"/>
      <c r="B869" s="64" t="s">
        <v>1711</v>
      </c>
      <c r="C869" s="65"/>
      <c r="D869" s="65"/>
      <c r="E869" s="65"/>
      <c r="F869" s="65"/>
      <c r="G869" s="65"/>
      <c r="H869" s="65"/>
      <c r="I869" s="65"/>
      <c r="J869" s="66"/>
      <c r="K869" s="26">
        <v>18006983.739999998</v>
      </c>
      <c r="L869" s="27"/>
      <c r="AK869" s="8"/>
      <c r="AL869" s="9"/>
      <c r="AM869" s="4"/>
      <c r="AN869" s="4"/>
      <c r="AO869" s="18"/>
      <c r="AP869" s="28" t="s">
        <v>1711</v>
      </c>
      <c r="AQ869" s="4"/>
      <c r="AR869" s="28"/>
    </row>
    <row r="870" spans="1:44" x14ac:dyDescent="0.25">
      <c r="A870" s="25"/>
      <c r="B870" s="61" t="s">
        <v>1035</v>
      </c>
      <c r="C870" s="62"/>
      <c r="D870" s="62"/>
      <c r="E870" s="62"/>
      <c r="F870" s="62"/>
      <c r="G870" s="62"/>
      <c r="H870" s="62"/>
      <c r="I870" s="62"/>
      <c r="J870" s="63"/>
      <c r="K870" s="29"/>
      <c r="L870" s="27"/>
      <c r="AK870" s="8"/>
      <c r="AL870" s="9"/>
      <c r="AM870" s="4"/>
      <c r="AN870" s="4"/>
      <c r="AO870" s="18"/>
      <c r="AP870" s="28"/>
      <c r="AQ870" s="4" t="s">
        <v>1035</v>
      </c>
      <c r="AR870" s="28"/>
    </row>
    <row r="871" spans="1:44" x14ac:dyDescent="0.25">
      <c r="A871" s="25"/>
      <c r="B871" s="61" t="s">
        <v>1036</v>
      </c>
      <c r="C871" s="62"/>
      <c r="D871" s="62"/>
      <c r="E871" s="62"/>
      <c r="F871" s="62"/>
      <c r="G871" s="62"/>
      <c r="H871" s="62"/>
      <c r="I871" s="62"/>
      <c r="J871" s="63"/>
      <c r="K871" s="29">
        <v>15306232.800000001</v>
      </c>
      <c r="L871" s="27"/>
      <c r="AK871" s="8"/>
      <c r="AL871" s="9"/>
      <c r="AM871" s="4"/>
      <c r="AN871" s="4"/>
      <c r="AO871" s="18"/>
      <c r="AP871" s="28"/>
      <c r="AQ871" s="4" t="s">
        <v>1036</v>
      </c>
      <c r="AR871" s="28"/>
    </row>
    <row r="872" spans="1:44" x14ac:dyDescent="0.25">
      <c r="A872" s="25"/>
      <c r="B872" s="61" t="s">
        <v>1037</v>
      </c>
      <c r="C872" s="62"/>
      <c r="D872" s="62"/>
      <c r="E872" s="62"/>
      <c r="F872" s="62"/>
      <c r="G872" s="62"/>
      <c r="H872" s="62"/>
      <c r="I872" s="62"/>
      <c r="J872" s="63"/>
      <c r="K872" s="29">
        <v>2700750.94</v>
      </c>
      <c r="L872" s="27"/>
      <c r="AK872" s="8"/>
      <c r="AL872" s="9"/>
      <c r="AM872" s="4"/>
      <c r="AN872" s="4"/>
      <c r="AO872" s="18"/>
      <c r="AP872" s="28"/>
      <c r="AQ872" s="4" t="s">
        <v>1037</v>
      </c>
      <c r="AR872" s="28"/>
    </row>
    <row r="873" spans="1:44" x14ac:dyDescent="0.25">
      <c r="A873" s="25"/>
      <c r="B873" s="61" t="s">
        <v>1712</v>
      </c>
      <c r="C873" s="62"/>
      <c r="D873" s="62"/>
      <c r="E873" s="62"/>
      <c r="F873" s="62"/>
      <c r="G873" s="62"/>
      <c r="H873" s="62"/>
      <c r="I873" s="62"/>
      <c r="J873" s="63"/>
      <c r="K873" s="29">
        <v>3601396.74</v>
      </c>
      <c r="L873" s="27"/>
      <c r="AK873" s="8"/>
      <c r="AL873" s="9"/>
      <c r="AM873" s="4"/>
      <c r="AN873" s="4"/>
      <c r="AO873" s="18"/>
      <c r="AP873" s="28"/>
      <c r="AQ873" s="4" t="s">
        <v>1712</v>
      </c>
      <c r="AR873" s="28"/>
    </row>
    <row r="874" spans="1:44" x14ac:dyDescent="0.25">
      <c r="A874" s="25"/>
      <c r="B874" s="64" t="s">
        <v>795</v>
      </c>
      <c r="C874" s="65"/>
      <c r="D874" s="65"/>
      <c r="E874" s="65"/>
      <c r="F874" s="65"/>
      <c r="G874" s="65"/>
      <c r="H874" s="65"/>
      <c r="I874" s="65"/>
      <c r="J874" s="66"/>
      <c r="K874" s="26">
        <v>21608380.48</v>
      </c>
      <c r="L874" s="27"/>
      <c r="AK874" s="8"/>
      <c r="AL874" s="9"/>
      <c r="AM874" s="4"/>
      <c r="AN874" s="4"/>
      <c r="AO874" s="18"/>
      <c r="AP874" s="28"/>
      <c r="AQ874" s="4"/>
      <c r="AR874" s="28" t="s">
        <v>795</v>
      </c>
    </row>
    <row r="875" spans="1:44" x14ac:dyDescent="0.25">
      <c r="A875" s="34" t="s">
        <v>1713</v>
      </c>
      <c r="B875" s="34"/>
      <c r="C875" s="34"/>
      <c r="D875" s="34"/>
      <c r="E875" s="34"/>
      <c r="F875" s="34"/>
      <c r="G875" s="34"/>
      <c r="H875" s="34"/>
      <c r="I875" s="34"/>
      <c r="J875" s="34"/>
      <c r="K875" s="34"/>
      <c r="L875" s="34"/>
      <c r="AK875" s="8" t="s">
        <v>1713</v>
      </c>
      <c r="AL875" s="9"/>
      <c r="AM875" s="4"/>
      <c r="AN875" s="4"/>
      <c r="AO875" s="18"/>
      <c r="AP875" s="28"/>
      <c r="AQ875" s="4"/>
      <c r="AR875" s="28"/>
    </row>
    <row r="876" spans="1:44" x14ac:dyDescent="0.25">
      <c r="A876" s="35" t="s">
        <v>1714</v>
      </c>
      <c r="B876" s="35"/>
      <c r="C876" s="35"/>
      <c r="D876" s="35"/>
      <c r="E876" s="35"/>
      <c r="F876" s="35"/>
      <c r="G876" s="35"/>
      <c r="H876" s="35"/>
      <c r="I876" s="35"/>
      <c r="J876" s="35"/>
      <c r="K876" s="35"/>
      <c r="L876" s="35"/>
      <c r="AK876" s="8"/>
      <c r="AL876" s="9" t="s">
        <v>1714</v>
      </c>
      <c r="AM876" s="4"/>
      <c r="AN876" s="4"/>
      <c r="AO876" s="18"/>
      <c r="AP876" s="28"/>
      <c r="AQ876" s="4"/>
      <c r="AR876" s="28"/>
    </row>
    <row r="877" spans="1:44" x14ac:dyDescent="0.25">
      <c r="A877" s="35" t="s">
        <v>1715</v>
      </c>
      <c r="B877" s="35"/>
      <c r="C877" s="35"/>
      <c r="D877" s="35"/>
      <c r="E877" s="35"/>
      <c r="F877" s="35"/>
      <c r="G877" s="35"/>
      <c r="H877" s="35"/>
      <c r="I877" s="35"/>
      <c r="J877" s="35"/>
      <c r="K877" s="35"/>
      <c r="L877" s="35"/>
      <c r="AK877" s="8"/>
      <c r="AL877" s="9" t="s">
        <v>1715</v>
      </c>
      <c r="AM877" s="4"/>
      <c r="AN877" s="4"/>
      <c r="AO877" s="18"/>
      <c r="AP877" s="28"/>
      <c r="AQ877" s="4"/>
      <c r="AR877" s="28"/>
    </row>
    <row r="878" spans="1:44" ht="26.25" x14ac:dyDescent="0.25">
      <c r="A878" s="10" t="s">
        <v>1716</v>
      </c>
      <c r="B878" s="36" t="s">
        <v>1717</v>
      </c>
      <c r="C878" s="37"/>
      <c r="D878" s="38"/>
      <c r="E878" s="39" t="s">
        <v>1718</v>
      </c>
      <c r="F878" s="39"/>
      <c r="G878" s="39"/>
      <c r="H878" s="11" t="s">
        <v>63</v>
      </c>
      <c r="I878" s="21">
        <v>2</v>
      </c>
      <c r="J878" s="13">
        <v>5716.2</v>
      </c>
      <c r="K878" s="13">
        <v>11432.4</v>
      </c>
      <c r="L878" s="14"/>
      <c r="AK878" s="8"/>
      <c r="AL878" s="9"/>
      <c r="AM878" s="4" t="s">
        <v>1717</v>
      </c>
      <c r="AN878" s="4" t="s">
        <v>1718</v>
      </c>
      <c r="AO878" s="18"/>
      <c r="AP878" s="28"/>
      <c r="AQ878" s="4"/>
      <c r="AR878" s="28"/>
    </row>
    <row r="879" spans="1:44" ht="25.5" x14ac:dyDescent="0.25">
      <c r="A879" s="10" t="s">
        <v>1719</v>
      </c>
      <c r="B879" s="36" t="s">
        <v>1720</v>
      </c>
      <c r="C879" s="37"/>
      <c r="D879" s="38"/>
      <c r="E879" s="39" t="s">
        <v>1721</v>
      </c>
      <c r="F879" s="39"/>
      <c r="G879" s="39"/>
      <c r="H879" s="11" t="s">
        <v>63</v>
      </c>
      <c r="I879" s="21">
        <v>2</v>
      </c>
      <c r="J879" s="13">
        <v>12750.5</v>
      </c>
      <c r="K879" s="13">
        <v>25501</v>
      </c>
      <c r="L879" s="14"/>
      <c r="AK879" s="8"/>
      <c r="AL879" s="9"/>
      <c r="AM879" s="4" t="s">
        <v>1720</v>
      </c>
      <c r="AN879" s="4" t="s">
        <v>1721</v>
      </c>
      <c r="AO879" s="18"/>
      <c r="AP879" s="28"/>
      <c r="AQ879" s="4"/>
      <c r="AR879" s="28"/>
    </row>
    <row r="880" spans="1:44" x14ac:dyDescent="0.25">
      <c r="A880" s="35" t="s">
        <v>1722</v>
      </c>
      <c r="B880" s="35"/>
      <c r="C880" s="35"/>
      <c r="D880" s="35"/>
      <c r="E880" s="35"/>
      <c r="F880" s="35"/>
      <c r="G880" s="35"/>
      <c r="H880" s="35"/>
      <c r="I880" s="35"/>
      <c r="J880" s="35"/>
      <c r="K880" s="35"/>
      <c r="L880" s="35"/>
      <c r="AK880" s="8"/>
      <c r="AL880" s="9" t="s">
        <v>1722</v>
      </c>
      <c r="AM880" s="4"/>
      <c r="AN880" s="4"/>
      <c r="AO880" s="18"/>
      <c r="AP880" s="28"/>
      <c r="AQ880" s="4"/>
      <c r="AR880" s="28"/>
    </row>
    <row r="881" spans="1:44" ht="26.25" x14ac:dyDescent="0.25">
      <c r="A881" s="10" t="s">
        <v>1723</v>
      </c>
      <c r="B881" s="36" t="s">
        <v>1724</v>
      </c>
      <c r="C881" s="37"/>
      <c r="D881" s="38"/>
      <c r="E881" s="39" t="s">
        <v>1725</v>
      </c>
      <c r="F881" s="39"/>
      <c r="G881" s="39"/>
      <c r="H881" s="11" t="s">
        <v>63</v>
      </c>
      <c r="I881" s="21">
        <v>1</v>
      </c>
      <c r="J881" s="13">
        <v>9568.1</v>
      </c>
      <c r="K881" s="13">
        <v>9568.1</v>
      </c>
      <c r="L881" s="14"/>
      <c r="AK881" s="8"/>
      <c r="AL881" s="9"/>
      <c r="AM881" s="4" t="s">
        <v>1724</v>
      </c>
      <c r="AN881" s="4" t="s">
        <v>1725</v>
      </c>
      <c r="AO881" s="18"/>
      <c r="AP881" s="28"/>
      <c r="AQ881" s="4"/>
      <c r="AR881" s="28"/>
    </row>
    <row r="882" spans="1:44" ht="39" x14ac:dyDescent="0.25">
      <c r="A882" s="10" t="s">
        <v>1726</v>
      </c>
      <c r="B882" s="36" t="s">
        <v>1727</v>
      </c>
      <c r="C882" s="37"/>
      <c r="D882" s="38"/>
      <c r="E882" s="39" t="s">
        <v>1728</v>
      </c>
      <c r="F882" s="39"/>
      <c r="G882" s="39"/>
      <c r="H882" s="11" t="s">
        <v>63</v>
      </c>
      <c r="I882" s="21">
        <v>1</v>
      </c>
      <c r="J882" s="13">
        <v>3430</v>
      </c>
      <c r="K882" s="13">
        <v>3430</v>
      </c>
      <c r="L882" s="14"/>
      <c r="AK882" s="8"/>
      <c r="AL882" s="9"/>
      <c r="AM882" s="4" t="s">
        <v>1727</v>
      </c>
      <c r="AN882" s="4" t="s">
        <v>1728</v>
      </c>
      <c r="AO882" s="18"/>
      <c r="AP882" s="28"/>
      <c r="AQ882" s="4"/>
      <c r="AR882" s="28"/>
    </row>
    <row r="883" spans="1:44" x14ac:dyDescent="0.25">
      <c r="A883" s="10" t="s">
        <v>1729</v>
      </c>
      <c r="B883" s="36" t="s">
        <v>1730</v>
      </c>
      <c r="C883" s="37"/>
      <c r="D883" s="38"/>
      <c r="E883" s="39" t="s">
        <v>1731</v>
      </c>
      <c r="F883" s="39"/>
      <c r="G883" s="39"/>
      <c r="H883" s="11" t="s">
        <v>63</v>
      </c>
      <c r="I883" s="21">
        <v>3</v>
      </c>
      <c r="J883" s="13">
        <v>1576.82</v>
      </c>
      <c r="K883" s="13">
        <v>4730.46</v>
      </c>
      <c r="L883" s="14"/>
      <c r="AK883" s="8"/>
      <c r="AL883" s="9"/>
      <c r="AM883" s="4" t="s">
        <v>1730</v>
      </c>
      <c r="AN883" s="4" t="s">
        <v>1731</v>
      </c>
      <c r="AO883" s="18"/>
      <c r="AP883" s="28"/>
      <c r="AQ883" s="4"/>
      <c r="AR883" s="28"/>
    </row>
    <row r="884" spans="1:44" x14ac:dyDescent="0.25">
      <c r="A884" s="15"/>
      <c r="B884" s="40"/>
      <c r="C884" s="33"/>
      <c r="D884" s="41"/>
      <c r="E884" s="42" t="s">
        <v>1732</v>
      </c>
      <c r="F884" s="43"/>
      <c r="G884" s="44"/>
      <c r="H884" s="15"/>
      <c r="I884" s="15"/>
      <c r="J884" s="16"/>
      <c r="K884" s="16"/>
      <c r="L884" s="17"/>
      <c r="AK884" s="8"/>
      <c r="AL884" s="9"/>
      <c r="AM884" s="4"/>
      <c r="AN884" s="4"/>
      <c r="AO884" s="18" t="s">
        <v>1732</v>
      </c>
      <c r="AP884" s="28"/>
      <c r="AQ884" s="4"/>
      <c r="AR884" s="28"/>
    </row>
    <row r="885" spans="1:44" ht="25.5" x14ac:dyDescent="0.25">
      <c r="A885" s="10" t="s">
        <v>1733</v>
      </c>
      <c r="B885" s="36" t="s">
        <v>1734</v>
      </c>
      <c r="C885" s="37"/>
      <c r="D885" s="38"/>
      <c r="E885" s="39" t="s">
        <v>1735</v>
      </c>
      <c r="F885" s="39"/>
      <c r="G885" s="39"/>
      <c r="H885" s="11" t="s">
        <v>63</v>
      </c>
      <c r="I885" s="21">
        <v>1</v>
      </c>
      <c r="J885" s="13">
        <v>2334</v>
      </c>
      <c r="K885" s="13">
        <v>2334</v>
      </c>
      <c r="L885" s="14"/>
      <c r="AK885" s="8"/>
      <c r="AL885" s="9"/>
      <c r="AM885" s="4" t="s">
        <v>1734</v>
      </c>
      <c r="AN885" s="4" t="s">
        <v>1735</v>
      </c>
      <c r="AO885" s="18"/>
      <c r="AP885" s="28"/>
      <c r="AQ885" s="4"/>
      <c r="AR885" s="28"/>
    </row>
    <row r="886" spans="1:44" ht="25.5" x14ac:dyDescent="0.25">
      <c r="A886" s="10" t="s">
        <v>1736</v>
      </c>
      <c r="B886" s="36" t="s">
        <v>1737</v>
      </c>
      <c r="C886" s="37"/>
      <c r="D886" s="38"/>
      <c r="E886" s="39" t="s">
        <v>1738</v>
      </c>
      <c r="F886" s="39"/>
      <c r="G886" s="39"/>
      <c r="H886" s="11" t="s">
        <v>63</v>
      </c>
      <c r="I886" s="21">
        <v>2</v>
      </c>
      <c r="J886" s="13">
        <v>4861.5</v>
      </c>
      <c r="K886" s="13">
        <v>9723</v>
      </c>
      <c r="L886" s="14"/>
      <c r="AK886" s="8"/>
      <c r="AL886" s="9"/>
      <c r="AM886" s="4" t="s">
        <v>1737</v>
      </c>
      <c r="AN886" s="4" t="s">
        <v>1738</v>
      </c>
      <c r="AO886" s="18"/>
      <c r="AP886" s="28"/>
      <c r="AQ886" s="4"/>
      <c r="AR886" s="28"/>
    </row>
    <row r="887" spans="1:44" x14ac:dyDescent="0.25">
      <c r="A887" s="10" t="s">
        <v>1739</v>
      </c>
      <c r="B887" s="36" t="s">
        <v>1740</v>
      </c>
      <c r="C887" s="37"/>
      <c r="D887" s="38"/>
      <c r="E887" s="39" t="s">
        <v>1731</v>
      </c>
      <c r="F887" s="39"/>
      <c r="G887" s="39"/>
      <c r="H887" s="11" t="s">
        <v>63</v>
      </c>
      <c r="I887" s="21">
        <v>4</v>
      </c>
      <c r="J887" s="13">
        <v>1576.91</v>
      </c>
      <c r="K887" s="13">
        <v>6307.64</v>
      </c>
      <c r="L887" s="14"/>
      <c r="AK887" s="8"/>
      <c r="AL887" s="9"/>
      <c r="AM887" s="4" t="s">
        <v>1740</v>
      </c>
      <c r="AN887" s="4" t="s">
        <v>1731</v>
      </c>
      <c r="AO887" s="18"/>
      <c r="AP887" s="28"/>
      <c r="AQ887" s="4"/>
      <c r="AR887" s="28"/>
    </row>
    <row r="888" spans="1:44" x14ac:dyDescent="0.25">
      <c r="A888" s="15"/>
      <c r="B888" s="40"/>
      <c r="C888" s="33"/>
      <c r="D888" s="41"/>
      <c r="E888" s="42" t="s">
        <v>1227</v>
      </c>
      <c r="F888" s="43"/>
      <c r="G888" s="44"/>
      <c r="H888" s="15"/>
      <c r="I888" s="15"/>
      <c r="J888" s="16"/>
      <c r="K888" s="16"/>
      <c r="L888" s="17"/>
      <c r="AK888" s="8"/>
      <c r="AL888" s="9"/>
      <c r="AM888" s="4"/>
      <c r="AN888" s="4"/>
      <c r="AO888" s="18" t="s">
        <v>1227</v>
      </c>
      <c r="AP888" s="28"/>
      <c r="AQ888" s="4"/>
      <c r="AR888" s="28"/>
    </row>
    <row r="889" spans="1:44" ht="25.5" x14ac:dyDescent="0.25">
      <c r="A889" s="10" t="s">
        <v>1741</v>
      </c>
      <c r="B889" s="36" t="s">
        <v>1742</v>
      </c>
      <c r="C889" s="37"/>
      <c r="D889" s="38"/>
      <c r="E889" s="39" t="s">
        <v>1743</v>
      </c>
      <c r="F889" s="39"/>
      <c r="G889" s="39"/>
      <c r="H889" s="11" t="s">
        <v>63</v>
      </c>
      <c r="I889" s="21">
        <v>4</v>
      </c>
      <c r="J889" s="13">
        <v>174</v>
      </c>
      <c r="K889" s="13">
        <v>696</v>
      </c>
      <c r="L889" s="14"/>
      <c r="AK889" s="8"/>
      <c r="AL889" s="9"/>
      <c r="AM889" s="4" t="s">
        <v>1742</v>
      </c>
      <c r="AN889" s="4" t="s">
        <v>1743</v>
      </c>
      <c r="AO889" s="18"/>
      <c r="AP889" s="28"/>
      <c r="AQ889" s="4"/>
      <c r="AR889" s="28"/>
    </row>
    <row r="890" spans="1:44" x14ac:dyDescent="0.25">
      <c r="A890" s="15"/>
      <c r="B890" s="40"/>
      <c r="C890" s="33"/>
      <c r="D890" s="41"/>
      <c r="E890" s="42" t="s">
        <v>1227</v>
      </c>
      <c r="F890" s="43"/>
      <c r="G890" s="44"/>
      <c r="H890" s="15"/>
      <c r="I890" s="15"/>
      <c r="J890" s="16"/>
      <c r="K890" s="16"/>
      <c r="L890" s="17"/>
      <c r="AK890" s="8"/>
      <c r="AL890" s="9"/>
      <c r="AM890" s="4"/>
      <c r="AN890" s="4"/>
      <c r="AO890" s="18" t="s">
        <v>1227</v>
      </c>
      <c r="AP890" s="28"/>
      <c r="AQ890" s="4"/>
      <c r="AR890" s="28"/>
    </row>
    <row r="891" spans="1:44" x14ac:dyDescent="0.25">
      <c r="A891" s="10" t="s">
        <v>1744</v>
      </c>
      <c r="B891" s="36" t="s">
        <v>1745</v>
      </c>
      <c r="C891" s="37"/>
      <c r="D891" s="38"/>
      <c r="E891" s="39" t="s">
        <v>1731</v>
      </c>
      <c r="F891" s="39"/>
      <c r="G891" s="39"/>
      <c r="H891" s="11" t="s">
        <v>63</v>
      </c>
      <c r="I891" s="21">
        <v>1</v>
      </c>
      <c r="J891" s="13">
        <v>1577.16</v>
      </c>
      <c r="K891" s="13">
        <v>1577.16</v>
      </c>
      <c r="L891" s="14"/>
      <c r="AK891" s="8"/>
      <c r="AL891" s="9"/>
      <c r="AM891" s="4" t="s">
        <v>1745</v>
      </c>
      <c r="AN891" s="4" t="s">
        <v>1731</v>
      </c>
      <c r="AO891" s="18"/>
      <c r="AP891" s="28"/>
      <c r="AQ891" s="4"/>
      <c r="AR891" s="28"/>
    </row>
    <row r="892" spans="1:44" ht="25.5" x14ac:dyDescent="0.25">
      <c r="A892" s="10" t="s">
        <v>1746</v>
      </c>
      <c r="B892" s="36" t="s">
        <v>1747</v>
      </c>
      <c r="C892" s="37"/>
      <c r="D892" s="38"/>
      <c r="E892" s="39" t="s">
        <v>1748</v>
      </c>
      <c r="F892" s="39"/>
      <c r="G892" s="39"/>
      <c r="H892" s="11" t="s">
        <v>63</v>
      </c>
      <c r="I892" s="21">
        <v>1</v>
      </c>
      <c r="J892" s="13">
        <v>186</v>
      </c>
      <c r="K892" s="13">
        <v>186</v>
      </c>
      <c r="L892" s="14"/>
      <c r="AK892" s="8"/>
      <c r="AL892" s="9"/>
      <c r="AM892" s="4" t="s">
        <v>1747</v>
      </c>
      <c r="AN892" s="4" t="s">
        <v>1748</v>
      </c>
      <c r="AO892" s="18"/>
      <c r="AP892" s="28"/>
      <c r="AQ892" s="4"/>
      <c r="AR892" s="28"/>
    </row>
    <row r="893" spans="1:44" x14ac:dyDescent="0.25">
      <c r="A893" s="10" t="s">
        <v>1749</v>
      </c>
      <c r="B893" s="36" t="s">
        <v>1750</v>
      </c>
      <c r="C893" s="37"/>
      <c r="D893" s="38"/>
      <c r="E893" s="39" t="s">
        <v>1731</v>
      </c>
      <c r="F893" s="39"/>
      <c r="G893" s="39"/>
      <c r="H893" s="11" t="s">
        <v>63</v>
      </c>
      <c r="I893" s="21">
        <v>2</v>
      </c>
      <c r="J893" s="13">
        <v>1576.15</v>
      </c>
      <c r="K893" s="13">
        <v>3152.3</v>
      </c>
      <c r="L893" s="14"/>
      <c r="AK893" s="8"/>
      <c r="AL893" s="9"/>
      <c r="AM893" s="4" t="s">
        <v>1750</v>
      </c>
      <c r="AN893" s="4" t="s">
        <v>1731</v>
      </c>
      <c r="AO893" s="18"/>
      <c r="AP893" s="28"/>
      <c r="AQ893" s="4"/>
      <c r="AR893" s="28"/>
    </row>
    <row r="894" spans="1:44" ht="25.5" x14ac:dyDescent="0.25">
      <c r="A894" s="10" t="s">
        <v>1751</v>
      </c>
      <c r="B894" s="36" t="s">
        <v>1752</v>
      </c>
      <c r="C894" s="37"/>
      <c r="D894" s="38"/>
      <c r="E894" s="39" t="s">
        <v>1753</v>
      </c>
      <c r="F894" s="39"/>
      <c r="G894" s="39"/>
      <c r="H894" s="11" t="s">
        <v>63</v>
      </c>
      <c r="I894" s="21">
        <v>2</v>
      </c>
      <c r="J894" s="13">
        <v>2145</v>
      </c>
      <c r="K894" s="13">
        <v>4290</v>
      </c>
      <c r="L894" s="14"/>
      <c r="AK894" s="8"/>
      <c r="AL894" s="9"/>
      <c r="AM894" s="4" t="s">
        <v>1752</v>
      </c>
      <c r="AN894" s="4" t="s">
        <v>1753</v>
      </c>
      <c r="AO894" s="18"/>
      <c r="AP894" s="28"/>
      <c r="AQ894" s="4"/>
      <c r="AR894" s="28"/>
    </row>
    <row r="895" spans="1:44" x14ac:dyDescent="0.25">
      <c r="A895" s="10" t="s">
        <v>1754</v>
      </c>
      <c r="B895" s="36" t="s">
        <v>1755</v>
      </c>
      <c r="C895" s="37"/>
      <c r="D895" s="38"/>
      <c r="E895" s="39" t="s">
        <v>1731</v>
      </c>
      <c r="F895" s="39"/>
      <c r="G895" s="39"/>
      <c r="H895" s="11" t="s">
        <v>63</v>
      </c>
      <c r="I895" s="21">
        <v>2</v>
      </c>
      <c r="J895" s="13">
        <v>1576.15</v>
      </c>
      <c r="K895" s="13">
        <v>3152.3</v>
      </c>
      <c r="L895" s="14"/>
      <c r="AK895" s="8"/>
      <c r="AL895" s="9"/>
      <c r="AM895" s="4" t="s">
        <v>1755</v>
      </c>
      <c r="AN895" s="4" t="s">
        <v>1731</v>
      </c>
      <c r="AO895" s="18"/>
      <c r="AP895" s="28"/>
      <c r="AQ895" s="4"/>
      <c r="AR895" s="28"/>
    </row>
    <row r="896" spans="1:44" ht="25.5" x14ac:dyDescent="0.25">
      <c r="A896" s="10" t="s">
        <v>1756</v>
      </c>
      <c r="B896" s="36" t="s">
        <v>1757</v>
      </c>
      <c r="C896" s="37"/>
      <c r="D896" s="38"/>
      <c r="E896" s="39" t="s">
        <v>1758</v>
      </c>
      <c r="F896" s="39"/>
      <c r="G896" s="39"/>
      <c r="H896" s="11" t="s">
        <v>63</v>
      </c>
      <c r="I896" s="21">
        <v>2</v>
      </c>
      <c r="J896" s="13">
        <v>3133</v>
      </c>
      <c r="K896" s="13">
        <v>6266</v>
      </c>
      <c r="L896" s="14"/>
      <c r="AK896" s="8"/>
      <c r="AL896" s="9"/>
      <c r="AM896" s="4" t="s">
        <v>1757</v>
      </c>
      <c r="AN896" s="4" t="s">
        <v>1758</v>
      </c>
      <c r="AO896" s="18"/>
      <c r="AP896" s="28"/>
      <c r="AQ896" s="4"/>
      <c r="AR896" s="28"/>
    </row>
    <row r="897" spans="1:44" x14ac:dyDescent="0.25">
      <c r="A897" s="10" t="s">
        <v>1759</v>
      </c>
      <c r="B897" s="36" t="s">
        <v>1760</v>
      </c>
      <c r="C897" s="37"/>
      <c r="D897" s="38"/>
      <c r="E897" s="39" t="s">
        <v>1731</v>
      </c>
      <c r="F897" s="39"/>
      <c r="G897" s="39"/>
      <c r="H897" s="11" t="s">
        <v>63</v>
      </c>
      <c r="I897" s="21">
        <v>2</v>
      </c>
      <c r="J897" s="13">
        <v>1576.15</v>
      </c>
      <c r="K897" s="13">
        <v>3152.3</v>
      </c>
      <c r="L897" s="14"/>
      <c r="AK897" s="8"/>
      <c r="AL897" s="9"/>
      <c r="AM897" s="4" t="s">
        <v>1760</v>
      </c>
      <c r="AN897" s="4" t="s">
        <v>1731</v>
      </c>
      <c r="AO897" s="18"/>
      <c r="AP897" s="28"/>
      <c r="AQ897" s="4"/>
      <c r="AR897" s="28"/>
    </row>
    <row r="898" spans="1:44" ht="25.5" x14ac:dyDescent="0.25">
      <c r="A898" s="10" t="s">
        <v>1761</v>
      </c>
      <c r="B898" s="36" t="s">
        <v>1762</v>
      </c>
      <c r="C898" s="37"/>
      <c r="D898" s="38"/>
      <c r="E898" s="39" t="s">
        <v>1763</v>
      </c>
      <c r="F898" s="39"/>
      <c r="G898" s="39"/>
      <c r="H898" s="11" t="s">
        <v>63</v>
      </c>
      <c r="I898" s="21">
        <v>2</v>
      </c>
      <c r="J898" s="13">
        <v>405</v>
      </c>
      <c r="K898" s="13">
        <v>810</v>
      </c>
      <c r="L898" s="14"/>
      <c r="AK898" s="8"/>
      <c r="AL898" s="9"/>
      <c r="AM898" s="4" t="s">
        <v>1762</v>
      </c>
      <c r="AN898" s="4" t="s">
        <v>1763</v>
      </c>
      <c r="AO898" s="18"/>
      <c r="AP898" s="28"/>
      <c r="AQ898" s="4"/>
      <c r="AR898" s="28"/>
    </row>
    <row r="899" spans="1:44" x14ac:dyDescent="0.25">
      <c r="A899" s="35" t="s">
        <v>1764</v>
      </c>
      <c r="B899" s="35"/>
      <c r="C899" s="35"/>
      <c r="D899" s="35"/>
      <c r="E899" s="35"/>
      <c r="F899" s="35"/>
      <c r="G899" s="35"/>
      <c r="H899" s="35"/>
      <c r="I899" s="35"/>
      <c r="J899" s="35"/>
      <c r="K899" s="35"/>
      <c r="L899" s="35"/>
      <c r="AK899" s="8"/>
      <c r="AL899" s="9" t="s">
        <v>1764</v>
      </c>
      <c r="AM899" s="4"/>
      <c r="AN899" s="4"/>
      <c r="AO899" s="18"/>
      <c r="AP899" s="28"/>
      <c r="AQ899" s="4"/>
      <c r="AR899" s="28"/>
    </row>
    <row r="900" spans="1:44" ht="26.25" x14ac:dyDescent="0.25">
      <c r="A900" s="10" t="s">
        <v>1765</v>
      </c>
      <c r="B900" s="36" t="s">
        <v>1766</v>
      </c>
      <c r="C900" s="37"/>
      <c r="D900" s="38"/>
      <c r="E900" s="39" t="s">
        <v>1767</v>
      </c>
      <c r="F900" s="39"/>
      <c r="G900" s="39"/>
      <c r="H900" s="11" t="s">
        <v>63</v>
      </c>
      <c r="I900" s="21">
        <v>1</v>
      </c>
      <c r="J900" s="13">
        <v>2900.56</v>
      </c>
      <c r="K900" s="13">
        <v>2900.56</v>
      </c>
      <c r="L900" s="14"/>
      <c r="AK900" s="8"/>
      <c r="AL900" s="9"/>
      <c r="AM900" s="4" t="s">
        <v>1766</v>
      </c>
      <c r="AN900" s="4" t="s">
        <v>1767</v>
      </c>
      <c r="AO900" s="18"/>
      <c r="AP900" s="28"/>
      <c r="AQ900" s="4"/>
      <c r="AR900" s="28"/>
    </row>
    <row r="901" spans="1:44" ht="39" x14ac:dyDescent="0.25">
      <c r="A901" s="10" t="s">
        <v>1768</v>
      </c>
      <c r="B901" s="36" t="s">
        <v>1769</v>
      </c>
      <c r="C901" s="37"/>
      <c r="D901" s="38"/>
      <c r="E901" s="39" t="s">
        <v>1728</v>
      </c>
      <c r="F901" s="39"/>
      <c r="G901" s="39"/>
      <c r="H901" s="11" t="s">
        <v>63</v>
      </c>
      <c r="I901" s="21">
        <v>1</v>
      </c>
      <c r="J901" s="13">
        <v>3430</v>
      </c>
      <c r="K901" s="13">
        <v>3430</v>
      </c>
      <c r="L901" s="14"/>
      <c r="AK901" s="8"/>
      <c r="AL901" s="9"/>
      <c r="AM901" s="4" t="s">
        <v>1769</v>
      </c>
      <c r="AN901" s="4" t="s">
        <v>1728</v>
      </c>
      <c r="AO901" s="18"/>
      <c r="AP901" s="28"/>
      <c r="AQ901" s="4"/>
      <c r="AR901" s="28"/>
    </row>
    <row r="902" spans="1:44" x14ac:dyDescent="0.25">
      <c r="A902" s="10" t="s">
        <v>1770</v>
      </c>
      <c r="B902" s="36" t="s">
        <v>1771</v>
      </c>
      <c r="C902" s="37"/>
      <c r="D902" s="38"/>
      <c r="E902" s="39" t="s">
        <v>1731</v>
      </c>
      <c r="F902" s="39"/>
      <c r="G902" s="39"/>
      <c r="H902" s="11" t="s">
        <v>63</v>
      </c>
      <c r="I902" s="21">
        <v>2</v>
      </c>
      <c r="J902" s="13">
        <v>1576.15</v>
      </c>
      <c r="K902" s="13">
        <v>3152.3</v>
      </c>
      <c r="L902" s="14"/>
      <c r="AK902" s="8"/>
      <c r="AL902" s="9"/>
      <c r="AM902" s="4" t="s">
        <v>1771</v>
      </c>
      <c r="AN902" s="4" t="s">
        <v>1731</v>
      </c>
      <c r="AO902" s="18"/>
      <c r="AP902" s="28"/>
      <c r="AQ902" s="4"/>
      <c r="AR902" s="28"/>
    </row>
    <row r="903" spans="1:44" ht="25.5" x14ac:dyDescent="0.25">
      <c r="A903" s="10" t="s">
        <v>1772</v>
      </c>
      <c r="B903" s="36" t="s">
        <v>1773</v>
      </c>
      <c r="C903" s="37"/>
      <c r="D903" s="38"/>
      <c r="E903" s="39" t="s">
        <v>1774</v>
      </c>
      <c r="F903" s="39"/>
      <c r="G903" s="39"/>
      <c r="H903" s="11" t="s">
        <v>63</v>
      </c>
      <c r="I903" s="21">
        <v>2</v>
      </c>
      <c r="J903" s="13">
        <v>1834</v>
      </c>
      <c r="K903" s="13">
        <v>3668</v>
      </c>
      <c r="L903" s="14"/>
      <c r="AK903" s="8"/>
      <c r="AL903" s="9"/>
      <c r="AM903" s="4" t="s">
        <v>1773</v>
      </c>
      <c r="AN903" s="4" t="s">
        <v>1774</v>
      </c>
      <c r="AO903" s="18"/>
      <c r="AP903" s="28"/>
      <c r="AQ903" s="4"/>
      <c r="AR903" s="28"/>
    </row>
    <row r="904" spans="1:44" x14ac:dyDescent="0.25">
      <c r="A904" s="10" t="s">
        <v>1775</v>
      </c>
      <c r="B904" s="36" t="s">
        <v>1776</v>
      </c>
      <c r="C904" s="37"/>
      <c r="D904" s="38"/>
      <c r="E904" s="39" t="s">
        <v>1731</v>
      </c>
      <c r="F904" s="39"/>
      <c r="G904" s="39"/>
      <c r="H904" s="11" t="s">
        <v>63</v>
      </c>
      <c r="I904" s="21">
        <v>2</v>
      </c>
      <c r="J904" s="13">
        <v>1576.15</v>
      </c>
      <c r="K904" s="13">
        <v>3152.3</v>
      </c>
      <c r="L904" s="14"/>
      <c r="AK904" s="8"/>
      <c r="AL904" s="9"/>
      <c r="AM904" s="4" t="s">
        <v>1776</v>
      </c>
      <c r="AN904" s="4" t="s">
        <v>1731</v>
      </c>
      <c r="AO904" s="18"/>
      <c r="AP904" s="28"/>
      <c r="AQ904" s="4"/>
      <c r="AR904" s="28"/>
    </row>
    <row r="905" spans="1:44" ht="25.5" x14ac:dyDescent="0.25">
      <c r="A905" s="10" t="s">
        <v>1777</v>
      </c>
      <c r="B905" s="36" t="s">
        <v>1778</v>
      </c>
      <c r="C905" s="37"/>
      <c r="D905" s="38"/>
      <c r="E905" s="39" t="s">
        <v>1779</v>
      </c>
      <c r="F905" s="39"/>
      <c r="G905" s="39"/>
      <c r="H905" s="11" t="s">
        <v>63</v>
      </c>
      <c r="I905" s="21">
        <v>2</v>
      </c>
      <c r="J905" s="13">
        <v>1628</v>
      </c>
      <c r="K905" s="13">
        <v>3256</v>
      </c>
      <c r="L905" s="14"/>
      <c r="AK905" s="8"/>
      <c r="AL905" s="9"/>
      <c r="AM905" s="4" t="s">
        <v>1778</v>
      </c>
      <c r="AN905" s="4" t="s">
        <v>1779</v>
      </c>
      <c r="AO905" s="18"/>
      <c r="AP905" s="28"/>
      <c r="AQ905" s="4"/>
      <c r="AR905" s="28"/>
    </row>
    <row r="906" spans="1:44" x14ac:dyDescent="0.25">
      <c r="A906" s="10" t="s">
        <v>1780</v>
      </c>
      <c r="B906" s="36" t="s">
        <v>1781</v>
      </c>
      <c r="C906" s="37"/>
      <c r="D906" s="38"/>
      <c r="E906" s="39" t="s">
        <v>1731</v>
      </c>
      <c r="F906" s="39"/>
      <c r="G906" s="39"/>
      <c r="H906" s="11" t="s">
        <v>63</v>
      </c>
      <c r="I906" s="21">
        <v>1</v>
      </c>
      <c r="J906" s="13">
        <v>1577.16</v>
      </c>
      <c r="K906" s="13">
        <v>1577.16</v>
      </c>
      <c r="L906" s="14"/>
      <c r="AK906" s="8"/>
      <c r="AL906" s="9"/>
      <c r="AM906" s="4" t="s">
        <v>1781</v>
      </c>
      <c r="AN906" s="4" t="s">
        <v>1731</v>
      </c>
      <c r="AO906" s="18"/>
      <c r="AP906" s="28"/>
      <c r="AQ906" s="4"/>
      <c r="AR906" s="28"/>
    </row>
    <row r="907" spans="1:44" ht="26.25" x14ac:dyDescent="0.25">
      <c r="A907" s="10" t="s">
        <v>1782</v>
      </c>
      <c r="B907" s="36" t="s">
        <v>1783</v>
      </c>
      <c r="C907" s="37"/>
      <c r="D907" s="38"/>
      <c r="E907" s="39" t="s">
        <v>1784</v>
      </c>
      <c r="F907" s="39"/>
      <c r="G907" s="39"/>
      <c r="H907" s="11" t="s">
        <v>63</v>
      </c>
      <c r="I907" s="21">
        <v>1</v>
      </c>
      <c r="J907" s="13">
        <v>303</v>
      </c>
      <c r="K907" s="13">
        <v>303</v>
      </c>
      <c r="L907" s="14"/>
      <c r="AK907" s="8"/>
      <c r="AL907" s="9"/>
      <c r="AM907" s="4" t="s">
        <v>1783</v>
      </c>
      <c r="AN907" s="4" t="s">
        <v>1784</v>
      </c>
      <c r="AO907" s="18"/>
      <c r="AP907" s="28"/>
      <c r="AQ907" s="4"/>
      <c r="AR907" s="28"/>
    </row>
    <row r="908" spans="1:44" x14ac:dyDescent="0.25">
      <c r="A908" s="10" t="s">
        <v>1785</v>
      </c>
      <c r="B908" s="36" t="s">
        <v>1786</v>
      </c>
      <c r="C908" s="37"/>
      <c r="D908" s="38"/>
      <c r="E908" s="39" t="s">
        <v>1731</v>
      </c>
      <c r="F908" s="39"/>
      <c r="G908" s="39"/>
      <c r="H908" s="11" t="s">
        <v>63</v>
      </c>
      <c r="I908" s="21">
        <v>8</v>
      </c>
      <c r="J908" s="13">
        <v>1576.78</v>
      </c>
      <c r="K908" s="13">
        <v>12614.24</v>
      </c>
      <c r="L908" s="14"/>
      <c r="AK908" s="8"/>
      <c r="AL908" s="9"/>
      <c r="AM908" s="4" t="s">
        <v>1786</v>
      </c>
      <c r="AN908" s="4" t="s">
        <v>1731</v>
      </c>
      <c r="AO908" s="18"/>
      <c r="AP908" s="28"/>
      <c r="AQ908" s="4"/>
      <c r="AR908" s="28"/>
    </row>
    <row r="909" spans="1:44" x14ac:dyDescent="0.25">
      <c r="A909" s="15"/>
      <c r="B909" s="40"/>
      <c r="C909" s="33"/>
      <c r="D909" s="41"/>
      <c r="E909" s="42" t="s">
        <v>1787</v>
      </c>
      <c r="F909" s="43"/>
      <c r="G909" s="44"/>
      <c r="H909" s="15"/>
      <c r="I909" s="15"/>
      <c r="J909" s="16"/>
      <c r="K909" s="16"/>
      <c r="L909" s="17"/>
      <c r="AK909" s="8"/>
      <c r="AL909" s="9"/>
      <c r="AM909" s="4"/>
      <c r="AN909" s="4"/>
      <c r="AO909" s="18" t="s">
        <v>1787</v>
      </c>
      <c r="AP909" s="28"/>
      <c r="AQ909" s="4"/>
      <c r="AR909" s="28"/>
    </row>
    <row r="910" spans="1:44" ht="25.5" x14ac:dyDescent="0.25">
      <c r="A910" s="10" t="s">
        <v>1788</v>
      </c>
      <c r="B910" s="36" t="s">
        <v>1789</v>
      </c>
      <c r="C910" s="37"/>
      <c r="D910" s="38"/>
      <c r="E910" s="39" t="s">
        <v>1743</v>
      </c>
      <c r="F910" s="39"/>
      <c r="G910" s="39"/>
      <c r="H910" s="11" t="s">
        <v>63</v>
      </c>
      <c r="I910" s="21">
        <v>5</v>
      </c>
      <c r="J910" s="13">
        <v>174</v>
      </c>
      <c r="K910" s="13">
        <v>870</v>
      </c>
      <c r="L910" s="14"/>
      <c r="AK910" s="8"/>
      <c r="AL910" s="9"/>
      <c r="AM910" s="4" t="s">
        <v>1789</v>
      </c>
      <c r="AN910" s="4" t="s">
        <v>1743</v>
      </c>
      <c r="AO910" s="18"/>
      <c r="AP910" s="28"/>
      <c r="AQ910" s="4"/>
      <c r="AR910" s="28"/>
    </row>
    <row r="911" spans="1:44" ht="25.5" x14ac:dyDescent="0.25">
      <c r="A911" s="10" t="s">
        <v>1790</v>
      </c>
      <c r="B911" s="36" t="s">
        <v>1791</v>
      </c>
      <c r="C911" s="37"/>
      <c r="D911" s="38"/>
      <c r="E911" s="39" t="s">
        <v>1792</v>
      </c>
      <c r="F911" s="39"/>
      <c r="G911" s="39"/>
      <c r="H911" s="11" t="s">
        <v>63</v>
      </c>
      <c r="I911" s="21">
        <v>2</v>
      </c>
      <c r="J911" s="13">
        <v>342</v>
      </c>
      <c r="K911" s="13">
        <v>684</v>
      </c>
      <c r="L911" s="14"/>
      <c r="AK911" s="8"/>
      <c r="AL911" s="9"/>
      <c r="AM911" s="4" t="s">
        <v>1791</v>
      </c>
      <c r="AN911" s="4" t="s">
        <v>1792</v>
      </c>
      <c r="AO911" s="18"/>
      <c r="AP911" s="28"/>
      <c r="AQ911" s="4"/>
      <c r="AR911" s="28"/>
    </row>
    <row r="912" spans="1:44" ht="25.5" x14ac:dyDescent="0.25">
      <c r="A912" s="10" t="s">
        <v>1793</v>
      </c>
      <c r="B912" s="36" t="s">
        <v>1794</v>
      </c>
      <c r="C912" s="37"/>
      <c r="D912" s="38"/>
      <c r="E912" s="39" t="s">
        <v>1795</v>
      </c>
      <c r="F912" s="39"/>
      <c r="G912" s="39"/>
      <c r="H912" s="11" t="s">
        <v>63</v>
      </c>
      <c r="I912" s="21">
        <v>1</v>
      </c>
      <c r="J912" s="13">
        <v>7335</v>
      </c>
      <c r="K912" s="13">
        <v>7335</v>
      </c>
      <c r="L912" s="14"/>
      <c r="AK912" s="8"/>
      <c r="AL912" s="9"/>
      <c r="AM912" s="4" t="s">
        <v>1794</v>
      </c>
      <c r="AN912" s="4" t="s">
        <v>1795</v>
      </c>
      <c r="AO912" s="18"/>
      <c r="AP912" s="28"/>
      <c r="AQ912" s="4"/>
      <c r="AR912" s="28"/>
    </row>
    <row r="913" spans="1:44" x14ac:dyDescent="0.25">
      <c r="A913" s="10" t="s">
        <v>1796</v>
      </c>
      <c r="B913" s="36" t="s">
        <v>1797</v>
      </c>
      <c r="C913" s="37"/>
      <c r="D913" s="38"/>
      <c r="E913" s="39" t="s">
        <v>1731</v>
      </c>
      <c r="F913" s="39"/>
      <c r="G913" s="39"/>
      <c r="H913" s="11" t="s">
        <v>63</v>
      </c>
      <c r="I913" s="21">
        <v>2</v>
      </c>
      <c r="J913" s="13">
        <v>1576.15</v>
      </c>
      <c r="K913" s="13">
        <v>3152.3</v>
      </c>
      <c r="L913" s="14"/>
      <c r="AK913" s="8"/>
      <c r="AL913" s="9"/>
      <c r="AM913" s="4" t="s">
        <v>1797</v>
      </c>
      <c r="AN913" s="4" t="s">
        <v>1731</v>
      </c>
      <c r="AO913" s="18"/>
      <c r="AP913" s="28"/>
      <c r="AQ913" s="4"/>
      <c r="AR913" s="28"/>
    </row>
    <row r="914" spans="1:44" x14ac:dyDescent="0.25">
      <c r="A914" s="15"/>
      <c r="B914" s="40"/>
      <c r="C914" s="33"/>
      <c r="D914" s="41"/>
      <c r="E914" s="42" t="s">
        <v>1798</v>
      </c>
      <c r="F914" s="43"/>
      <c r="G914" s="44"/>
      <c r="H914" s="15"/>
      <c r="I914" s="15"/>
      <c r="J914" s="16"/>
      <c r="K914" s="16"/>
      <c r="L914" s="17"/>
      <c r="AK914" s="8"/>
      <c r="AL914" s="9"/>
      <c r="AM914" s="4"/>
      <c r="AN914" s="4"/>
      <c r="AO914" s="18" t="s">
        <v>1798</v>
      </c>
      <c r="AP914" s="28"/>
      <c r="AQ914" s="4"/>
      <c r="AR914" s="28"/>
    </row>
    <row r="915" spans="1:44" ht="25.5" x14ac:dyDescent="0.25">
      <c r="A915" s="10" t="s">
        <v>1799</v>
      </c>
      <c r="B915" s="36" t="s">
        <v>1800</v>
      </c>
      <c r="C915" s="37"/>
      <c r="D915" s="38"/>
      <c r="E915" s="39" t="s">
        <v>1801</v>
      </c>
      <c r="F915" s="39"/>
      <c r="G915" s="39"/>
      <c r="H915" s="11" t="s">
        <v>63</v>
      </c>
      <c r="I915" s="21">
        <v>1</v>
      </c>
      <c r="J915" s="13">
        <v>473</v>
      </c>
      <c r="K915" s="13">
        <v>473</v>
      </c>
      <c r="L915" s="14"/>
      <c r="AK915" s="8"/>
      <c r="AL915" s="9"/>
      <c r="AM915" s="4" t="s">
        <v>1800</v>
      </c>
      <c r="AN915" s="4" t="s">
        <v>1801</v>
      </c>
      <c r="AO915" s="18"/>
      <c r="AP915" s="28"/>
      <c r="AQ915" s="4"/>
      <c r="AR915" s="28"/>
    </row>
    <row r="916" spans="1:44" ht="25.5" x14ac:dyDescent="0.25">
      <c r="A916" s="10" t="s">
        <v>1802</v>
      </c>
      <c r="B916" s="36" t="s">
        <v>1803</v>
      </c>
      <c r="C916" s="37"/>
      <c r="D916" s="38"/>
      <c r="E916" s="39" t="s">
        <v>1804</v>
      </c>
      <c r="F916" s="39"/>
      <c r="G916" s="39"/>
      <c r="H916" s="11" t="s">
        <v>63</v>
      </c>
      <c r="I916" s="21">
        <v>1</v>
      </c>
      <c r="J916" s="13">
        <v>186</v>
      </c>
      <c r="K916" s="13">
        <v>186</v>
      </c>
      <c r="L916" s="14"/>
      <c r="AK916" s="8"/>
      <c r="AL916" s="9"/>
      <c r="AM916" s="4" t="s">
        <v>1803</v>
      </c>
      <c r="AN916" s="4" t="s">
        <v>1804</v>
      </c>
      <c r="AO916" s="18"/>
      <c r="AP916" s="28"/>
      <c r="AQ916" s="4"/>
      <c r="AR916" s="28"/>
    </row>
    <row r="917" spans="1:44" x14ac:dyDescent="0.25">
      <c r="A917" s="10" t="s">
        <v>1805</v>
      </c>
      <c r="B917" s="36" t="s">
        <v>1806</v>
      </c>
      <c r="C917" s="37"/>
      <c r="D917" s="38"/>
      <c r="E917" s="39" t="s">
        <v>1807</v>
      </c>
      <c r="F917" s="39"/>
      <c r="G917" s="39"/>
      <c r="H917" s="11" t="s">
        <v>63</v>
      </c>
      <c r="I917" s="21">
        <v>2</v>
      </c>
      <c r="J917" s="13">
        <v>1038.8</v>
      </c>
      <c r="K917" s="13">
        <v>2077.6</v>
      </c>
      <c r="L917" s="14"/>
      <c r="AK917" s="8"/>
      <c r="AL917" s="9"/>
      <c r="AM917" s="4" t="s">
        <v>1806</v>
      </c>
      <c r="AN917" s="4" t="s">
        <v>1807</v>
      </c>
      <c r="AO917" s="18"/>
      <c r="AP917" s="28"/>
      <c r="AQ917" s="4"/>
      <c r="AR917" s="28"/>
    </row>
    <row r="918" spans="1:44" ht="26.25" x14ac:dyDescent="0.25">
      <c r="A918" s="10" t="s">
        <v>1808</v>
      </c>
      <c r="B918" s="36" t="s">
        <v>1809</v>
      </c>
      <c r="C918" s="37"/>
      <c r="D918" s="38"/>
      <c r="E918" s="39" t="s">
        <v>1810</v>
      </c>
      <c r="F918" s="39"/>
      <c r="G918" s="39"/>
      <c r="H918" s="11" t="s">
        <v>63</v>
      </c>
      <c r="I918" s="21">
        <v>2</v>
      </c>
      <c r="J918" s="13">
        <v>7306.5</v>
      </c>
      <c r="K918" s="13">
        <v>14613</v>
      </c>
      <c r="L918" s="14"/>
      <c r="AK918" s="8"/>
      <c r="AL918" s="9"/>
      <c r="AM918" s="4" t="s">
        <v>1809</v>
      </c>
      <c r="AN918" s="4" t="s">
        <v>1810</v>
      </c>
      <c r="AO918" s="18"/>
      <c r="AP918" s="28"/>
      <c r="AQ918" s="4"/>
      <c r="AR918" s="28"/>
    </row>
    <row r="919" spans="1:44" ht="25.5" x14ac:dyDescent="0.25">
      <c r="A919" s="10" t="s">
        <v>1811</v>
      </c>
      <c r="B919" s="36" t="s">
        <v>1812</v>
      </c>
      <c r="C919" s="37"/>
      <c r="D919" s="38"/>
      <c r="E919" s="39" t="s">
        <v>1813</v>
      </c>
      <c r="F919" s="39"/>
      <c r="G919" s="39"/>
      <c r="H919" s="11" t="s">
        <v>63</v>
      </c>
      <c r="I919" s="21">
        <v>2</v>
      </c>
      <c r="J919" s="13">
        <v>168.5</v>
      </c>
      <c r="K919" s="13">
        <v>337</v>
      </c>
      <c r="L919" s="14"/>
      <c r="AK919" s="8"/>
      <c r="AL919" s="9"/>
      <c r="AM919" s="4" t="s">
        <v>1812</v>
      </c>
      <c r="AN919" s="4" t="s">
        <v>1813</v>
      </c>
      <c r="AO919" s="18"/>
      <c r="AP919" s="28"/>
      <c r="AQ919" s="4"/>
      <c r="AR919" s="28"/>
    </row>
    <row r="920" spans="1:44" ht="25.5" x14ac:dyDescent="0.25">
      <c r="A920" s="10" t="s">
        <v>1814</v>
      </c>
      <c r="B920" s="36" t="s">
        <v>1815</v>
      </c>
      <c r="C920" s="37"/>
      <c r="D920" s="38"/>
      <c r="E920" s="39" t="s">
        <v>1816</v>
      </c>
      <c r="F920" s="39"/>
      <c r="G920" s="39"/>
      <c r="H920" s="11" t="s">
        <v>63</v>
      </c>
      <c r="I920" s="21">
        <v>1</v>
      </c>
      <c r="J920" s="13">
        <v>1654</v>
      </c>
      <c r="K920" s="13">
        <v>1654</v>
      </c>
      <c r="L920" s="14"/>
      <c r="AK920" s="8"/>
      <c r="AL920" s="9"/>
      <c r="AM920" s="4" t="s">
        <v>1815</v>
      </c>
      <c r="AN920" s="4" t="s">
        <v>1816</v>
      </c>
      <c r="AO920" s="18"/>
      <c r="AP920" s="28"/>
      <c r="AQ920" s="4"/>
      <c r="AR920" s="28"/>
    </row>
    <row r="921" spans="1:44" ht="25.5" x14ac:dyDescent="0.25">
      <c r="A921" s="10" t="s">
        <v>1817</v>
      </c>
      <c r="B921" s="36" t="s">
        <v>1818</v>
      </c>
      <c r="C921" s="37"/>
      <c r="D921" s="38"/>
      <c r="E921" s="39" t="s">
        <v>1819</v>
      </c>
      <c r="F921" s="39"/>
      <c r="G921" s="39"/>
      <c r="H921" s="11" t="s">
        <v>63</v>
      </c>
      <c r="I921" s="21">
        <v>1</v>
      </c>
      <c r="J921" s="13">
        <v>1268</v>
      </c>
      <c r="K921" s="13">
        <v>1268</v>
      </c>
      <c r="L921" s="14"/>
      <c r="AK921" s="8"/>
      <c r="AL921" s="9"/>
      <c r="AM921" s="4" t="s">
        <v>1818</v>
      </c>
      <c r="AN921" s="4" t="s">
        <v>1819</v>
      </c>
      <c r="AO921" s="18"/>
      <c r="AP921" s="28"/>
      <c r="AQ921" s="4"/>
      <c r="AR921" s="28"/>
    </row>
    <row r="922" spans="1:44" x14ac:dyDescent="0.25">
      <c r="A922" s="35" t="s">
        <v>1820</v>
      </c>
      <c r="B922" s="35"/>
      <c r="C922" s="35"/>
      <c r="D922" s="35"/>
      <c r="E922" s="35"/>
      <c r="F922" s="35"/>
      <c r="G922" s="35"/>
      <c r="H922" s="35"/>
      <c r="I922" s="35"/>
      <c r="J922" s="35"/>
      <c r="K922" s="35"/>
      <c r="L922" s="35"/>
      <c r="AK922" s="8"/>
      <c r="AL922" s="9" t="s">
        <v>1820</v>
      </c>
      <c r="AM922" s="4"/>
      <c r="AN922" s="4"/>
      <c r="AO922" s="18"/>
      <c r="AP922" s="28"/>
      <c r="AQ922" s="4"/>
      <c r="AR922" s="28"/>
    </row>
    <row r="923" spans="1:44" ht="26.25" x14ac:dyDescent="0.25">
      <c r="A923" s="10" t="s">
        <v>1821</v>
      </c>
      <c r="B923" s="36" t="s">
        <v>1822</v>
      </c>
      <c r="C923" s="37"/>
      <c r="D923" s="38"/>
      <c r="E923" s="39" t="s">
        <v>1767</v>
      </c>
      <c r="F923" s="39"/>
      <c r="G923" s="39"/>
      <c r="H923" s="11" t="s">
        <v>63</v>
      </c>
      <c r="I923" s="21">
        <v>1</v>
      </c>
      <c r="J923" s="13">
        <v>2900.56</v>
      </c>
      <c r="K923" s="13">
        <v>2900.56</v>
      </c>
      <c r="L923" s="14"/>
      <c r="AK923" s="8"/>
      <c r="AL923" s="9"/>
      <c r="AM923" s="4" t="s">
        <v>1822</v>
      </c>
      <c r="AN923" s="4" t="s">
        <v>1767</v>
      </c>
      <c r="AO923" s="18"/>
      <c r="AP923" s="28"/>
      <c r="AQ923" s="4"/>
      <c r="AR923" s="28"/>
    </row>
    <row r="924" spans="1:44" ht="26.25" x14ac:dyDescent="0.25">
      <c r="A924" s="10" t="s">
        <v>1823</v>
      </c>
      <c r="B924" s="36" t="s">
        <v>1824</v>
      </c>
      <c r="C924" s="37"/>
      <c r="D924" s="38"/>
      <c r="E924" s="39" t="s">
        <v>1825</v>
      </c>
      <c r="F924" s="39"/>
      <c r="G924" s="39"/>
      <c r="H924" s="11" t="s">
        <v>63</v>
      </c>
      <c r="I924" s="21">
        <v>1</v>
      </c>
      <c r="J924" s="13">
        <v>1147</v>
      </c>
      <c r="K924" s="13">
        <v>1147</v>
      </c>
      <c r="L924" s="14"/>
      <c r="AK924" s="8"/>
      <c r="AL924" s="9"/>
      <c r="AM924" s="4" t="s">
        <v>1824</v>
      </c>
      <c r="AN924" s="4" t="s">
        <v>1825</v>
      </c>
      <c r="AO924" s="18"/>
      <c r="AP924" s="28"/>
      <c r="AQ924" s="4"/>
      <c r="AR924" s="28"/>
    </row>
    <row r="925" spans="1:44" x14ac:dyDescent="0.25">
      <c r="A925" s="10" t="s">
        <v>1826</v>
      </c>
      <c r="B925" s="36" t="s">
        <v>1827</v>
      </c>
      <c r="C925" s="37"/>
      <c r="D925" s="38"/>
      <c r="E925" s="39" t="s">
        <v>1731</v>
      </c>
      <c r="F925" s="39"/>
      <c r="G925" s="39"/>
      <c r="H925" s="11" t="s">
        <v>63</v>
      </c>
      <c r="I925" s="21">
        <v>1</v>
      </c>
      <c r="J925" s="13">
        <v>1577.16</v>
      </c>
      <c r="K925" s="13">
        <v>1577.16</v>
      </c>
      <c r="L925" s="14"/>
      <c r="AK925" s="8"/>
      <c r="AL925" s="9"/>
      <c r="AM925" s="4" t="s">
        <v>1827</v>
      </c>
      <c r="AN925" s="4" t="s">
        <v>1731</v>
      </c>
      <c r="AO925" s="18"/>
      <c r="AP925" s="28"/>
      <c r="AQ925" s="4"/>
      <c r="AR925" s="28"/>
    </row>
    <row r="926" spans="1:44" ht="25.5" x14ac:dyDescent="0.25">
      <c r="A926" s="10" t="s">
        <v>1828</v>
      </c>
      <c r="B926" s="36" t="s">
        <v>1829</v>
      </c>
      <c r="C926" s="37"/>
      <c r="D926" s="38"/>
      <c r="E926" s="39" t="s">
        <v>1830</v>
      </c>
      <c r="F926" s="39"/>
      <c r="G926" s="39"/>
      <c r="H926" s="11" t="s">
        <v>763</v>
      </c>
      <c r="I926" s="24">
        <v>0.1</v>
      </c>
      <c r="J926" s="13">
        <v>1040</v>
      </c>
      <c r="K926" s="13">
        <v>104</v>
      </c>
      <c r="L926" s="14"/>
      <c r="AK926" s="8"/>
      <c r="AL926" s="9"/>
      <c r="AM926" s="4" t="s">
        <v>1829</v>
      </c>
      <c r="AN926" s="4" t="s">
        <v>1830</v>
      </c>
      <c r="AO926" s="18"/>
      <c r="AP926" s="28"/>
      <c r="AQ926" s="4"/>
      <c r="AR926" s="28"/>
    </row>
    <row r="927" spans="1:44" x14ac:dyDescent="0.25">
      <c r="A927" s="15"/>
      <c r="B927" s="40"/>
      <c r="C927" s="33"/>
      <c r="D927" s="41"/>
      <c r="E927" s="42" t="s">
        <v>809</v>
      </c>
      <c r="F927" s="43"/>
      <c r="G927" s="44"/>
      <c r="H927" s="15"/>
      <c r="I927" s="15"/>
      <c r="J927" s="16"/>
      <c r="K927" s="16"/>
      <c r="L927" s="17"/>
      <c r="AK927" s="8"/>
      <c r="AL927" s="9"/>
      <c r="AM927" s="4"/>
      <c r="AN927" s="4"/>
      <c r="AO927" s="18" t="s">
        <v>809</v>
      </c>
      <c r="AP927" s="28"/>
      <c r="AQ927" s="4"/>
      <c r="AR927" s="28"/>
    </row>
    <row r="928" spans="1:44" x14ac:dyDescent="0.25">
      <c r="A928" s="10" t="s">
        <v>1831</v>
      </c>
      <c r="B928" s="36" t="s">
        <v>1832</v>
      </c>
      <c r="C928" s="37"/>
      <c r="D928" s="38"/>
      <c r="E928" s="39" t="s">
        <v>1731</v>
      </c>
      <c r="F928" s="39"/>
      <c r="G928" s="39"/>
      <c r="H928" s="11" t="s">
        <v>63</v>
      </c>
      <c r="I928" s="21">
        <v>2</v>
      </c>
      <c r="J928" s="13">
        <v>1576.15</v>
      </c>
      <c r="K928" s="13">
        <v>3152.3</v>
      </c>
      <c r="L928" s="14"/>
      <c r="AK928" s="8"/>
      <c r="AL928" s="9"/>
      <c r="AM928" s="4" t="s">
        <v>1832</v>
      </c>
      <c r="AN928" s="4" t="s">
        <v>1731</v>
      </c>
      <c r="AO928" s="18"/>
      <c r="AP928" s="28"/>
      <c r="AQ928" s="4"/>
      <c r="AR928" s="28"/>
    </row>
    <row r="929" spans="1:44" x14ac:dyDescent="0.25">
      <c r="A929" s="15"/>
      <c r="B929" s="40"/>
      <c r="C929" s="33"/>
      <c r="D929" s="41"/>
      <c r="E929" s="42" t="s">
        <v>1798</v>
      </c>
      <c r="F929" s="43"/>
      <c r="G929" s="44"/>
      <c r="H929" s="15"/>
      <c r="I929" s="15"/>
      <c r="J929" s="16"/>
      <c r="K929" s="16"/>
      <c r="L929" s="17"/>
      <c r="AK929" s="8"/>
      <c r="AL929" s="9"/>
      <c r="AM929" s="4"/>
      <c r="AN929" s="4"/>
      <c r="AO929" s="18" t="s">
        <v>1798</v>
      </c>
      <c r="AP929" s="28"/>
      <c r="AQ929" s="4"/>
      <c r="AR929" s="28"/>
    </row>
    <row r="930" spans="1:44" ht="25.5" x14ac:dyDescent="0.25">
      <c r="A930" s="10" t="s">
        <v>1833</v>
      </c>
      <c r="B930" s="36" t="s">
        <v>1834</v>
      </c>
      <c r="C930" s="37"/>
      <c r="D930" s="38"/>
      <c r="E930" s="39" t="s">
        <v>1743</v>
      </c>
      <c r="F930" s="39"/>
      <c r="G930" s="39"/>
      <c r="H930" s="11" t="s">
        <v>63</v>
      </c>
      <c r="I930" s="21">
        <v>1</v>
      </c>
      <c r="J930" s="13">
        <v>174</v>
      </c>
      <c r="K930" s="13">
        <v>174</v>
      </c>
      <c r="L930" s="14"/>
      <c r="AK930" s="8"/>
      <c r="AL930" s="9"/>
      <c r="AM930" s="4" t="s">
        <v>1834</v>
      </c>
      <c r="AN930" s="4" t="s">
        <v>1743</v>
      </c>
      <c r="AO930" s="18"/>
      <c r="AP930" s="28"/>
      <c r="AQ930" s="4"/>
      <c r="AR930" s="28"/>
    </row>
    <row r="931" spans="1:44" ht="25.5" x14ac:dyDescent="0.25">
      <c r="A931" s="10" t="s">
        <v>1835</v>
      </c>
      <c r="B931" s="36" t="s">
        <v>1836</v>
      </c>
      <c r="C931" s="37"/>
      <c r="D931" s="38"/>
      <c r="E931" s="39" t="s">
        <v>1837</v>
      </c>
      <c r="F931" s="39"/>
      <c r="G931" s="39"/>
      <c r="H931" s="11" t="s">
        <v>63</v>
      </c>
      <c r="I931" s="21">
        <v>1</v>
      </c>
      <c r="J931" s="13">
        <v>247</v>
      </c>
      <c r="K931" s="13">
        <v>247</v>
      </c>
      <c r="L931" s="14"/>
      <c r="AK931" s="8"/>
      <c r="AL931" s="9"/>
      <c r="AM931" s="4" t="s">
        <v>1836</v>
      </c>
      <c r="AN931" s="4" t="s">
        <v>1837</v>
      </c>
      <c r="AO931" s="18"/>
      <c r="AP931" s="28"/>
      <c r="AQ931" s="4"/>
      <c r="AR931" s="28"/>
    </row>
    <row r="932" spans="1:44" x14ac:dyDescent="0.25">
      <c r="A932" s="10" t="s">
        <v>1838</v>
      </c>
      <c r="B932" s="36" t="s">
        <v>1839</v>
      </c>
      <c r="C932" s="37"/>
      <c r="D932" s="38"/>
      <c r="E932" s="39" t="s">
        <v>1731</v>
      </c>
      <c r="F932" s="39"/>
      <c r="G932" s="39"/>
      <c r="H932" s="11" t="s">
        <v>63</v>
      </c>
      <c r="I932" s="21">
        <v>2</v>
      </c>
      <c r="J932" s="13">
        <v>1576.15</v>
      </c>
      <c r="K932" s="13">
        <v>3152.3</v>
      </c>
      <c r="L932" s="14"/>
      <c r="AK932" s="8"/>
      <c r="AL932" s="9"/>
      <c r="AM932" s="4" t="s">
        <v>1839</v>
      </c>
      <c r="AN932" s="4" t="s">
        <v>1731</v>
      </c>
      <c r="AO932" s="18"/>
      <c r="AP932" s="28"/>
      <c r="AQ932" s="4"/>
      <c r="AR932" s="28"/>
    </row>
    <row r="933" spans="1:44" x14ac:dyDescent="0.25">
      <c r="A933" s="15"/>
      <c r="B933" s="40"/>
      <c r="C933" s="33"/>
      <c r="D933" s="41"/>
      <c r="E933" s="42" t="s">
        <v>1798</v>
      </c>
      <c r="F933" s="43"/>
      <c r="G933" s="44"/>
      <c r="H933" s="15"/>
      <c r="I933" s="15"/>
      <c r="J933" s="16"/>
      <c r="K933" s="16"/>
      <c r="L933" s="17"/>
      <c r="AK933" s="8"/>
      <c r="AL933" s="9"/>
      <c r="AM933" s="4"/>
      <c r="AN933" s="4"/>
      <c r="AO933" s="18" t="s">
        <v>1798</v>
      </c>
      <c r="AP933" s="28"/>
      <c r="AQ933" s="4"/>
      <c r="AR933" s="28"/>
    </row>
    <row r="934" spans="1:44" ht="25.5" x14ac:dyDescent="0.25">
      <c r="A934" s="10" t="s">
        <v>1840</v>
      </c>
      <c r="B934" s="36" t="s">
        <v>1841</v>
      </c>
      <c r="C934" s="37"/>
      <c r="D934" s="38"/>
      <c r="E934" s="39" t="s">
        <v>1801</v>
      </c>
      <c r="F934" s="39"/>
      <c r="G934" s="39"/>
      <c r="H934" s="11" t="s">
        <v>63</v>
      </c>
      <c r="I934" s="21">
        <v>1</v>
      </c>
      <c r="J934" s="13">
        <v>473</v>
      </c>
      <c r="K934" s="13">
        <v>473</v>
      </c>
      <c r="L934" s="14"/>
      <c r="AK934" s="8"/>
      <c r="AL934" s="9"/>
      <c r="AM934" s="4" t="s">
        <v>1841</v>
      </c>
      <c r="AN934" s="4" t="s">
        <v>1801</v>
      </c>
      <c r="AO934" s="18"/>
      <c r="AP934" s="28"/>
      <c r="AQ934" s="4"/>
      <c r="AR934" s="28"/>
    </row>
    <row r="935" spans="1:44" ht="25.5" x14ac:dyDescent="0.25">
      <c r="A935" s="10" t="s">
        <v>1842</v>
      </c>
      <c r="B935" s="36" t="s">
        <v>1843</v>
      </c>
      <c r="C935" s="37"/>
      <c r="D935" s="38"/>
      <c r="E935" s="39" t="s">
        <v>1844</v>
      </c>
      <c r="F935" s="39"/>
      <c r="G935" s="39"/>
      <c r="H935" s="11" t="s">
        <v>63</v>
      </c>
      <c r="I935" s="21">
        <v>1</v>
      </c>
      <c r="J935" s="13">
        <v>908</v>
      </c>
      <c r="K935" s="13">
        <v>908</v>
      </c>
      <c r="L935" s="14"/>
      <c r="AK935" s="8"/>
      <c r="AL935" s="9"/>
      <c r="AM935" s="4" t="s">
        <v>1843</v>
      </c>
      <c r="AN935" s="4" t="s">
        <v>1844</v>
      </c>
      <c r="AO935" s="18"/>
      <c r="AP935" s="28"/>
      <c r="AQ935" s="4"/>
      <c r="AR935" s="28"/>
    </row>
    <row r="936" spans="1:44" x14ac:dyDescent="0.25">
      <c r="A936" s="10" t="s">
        <v>1845</v>
      </c>
      <c r="B936" s="36" t="s">
        <v>1846</v>
      </c>
      <c r="C936" s="37"/>
      <c r="D936" s="38"/>
      <c r="E936" s="39" t="s">
        <v>1847</v>
      </c>
      <c r="F936" s="39"/>
      <c r="G936" s="39"/>
      <c r="H936" s="11" t="s">
        <v>63</v>
      </c>
      <c r="I936" s="21">
        <v>1</v>
      </c>
      <c r="J936" s="13">
        <v>448.88</v>
      </c>
      <c r="K936" s="13">
        <v>448.88</v>
      </c>
      <c r="L936" s="14"/>
      <c r="AK936" s="8"/>
      <c r="AL936" s="9"/>
      <c r="AM936" s="4" t="s">
        <v>1846</v>
      </c>
      <c r="AN936" s="4" t="s">
        <v>1847</v>
      </c>
      <c r="AO936" s="18"/>
      <c r="AP936" s="28"/>
      <c r="AQ936" s="4"/>
      <c r="AR936" s="28"/>
    </row>
    <row r="937" spans="1:44" ht="26.25" x14ac:dyDescent="0.25">
      <c r="A937" s="10" t="s">
        <v>1848</v>
      </c>
      <c r="B937" s="36" t="s">
        <v>1849</v>
      </c>
      <c r="C937" s="37"/>
      <c r="D937" s="38"/>
      <c r="E937" s="39" t="s">
        <v>1850</v>
      </c>
      <c r="F937" s="39"/>
      <c r="G937" s="39"/>
      <c r="H937" s="11" t="s">
        <v>63</v>
      </c>
      <c r="I937" s="21">
        <v>1</v>
      </c>
      <c r="J937" s="13">
        <v>2069</v>
      </c>
      <c r="K937" s="13">
        <v>2069</v>
      </c>
      <c r="L937" s="14"/>
      <c r="AK937" s="8"/>
      <c r="AL937" s="9"/>
      <c r="AM937" s="4" t="s">
        <v>1849</v>
      </c>
      <c r="AN937" s="4" t="s">
        <v>1850</v>
      </c>
      <c r="AO937" s="18"/>
      <c r="AP937" s="28"/>
      <c r="AQ937" s="4"/>
      <c r="AR937" s="28"/>
    </row>
    <row r="938" spans="1:44" x14ac:dyDescent="0.25">
      <c r="A938" s="35" t="s">
        <v>1851</v>
      </c>
      <c r="B938" s="35"/>
      <c r="C938" s="35"/>
      <c r="D938" s="35"/>
      <c r="E938" s="35"/>
      <c r="F938" s="35"/>
      <c r="G938" s="35"/>
      <c r="H938" s="35"/>
      <c r="I938" s="35"/>
      <c r="J938" s="35"/>
      <c r="K938" s="35"/>
      <c r="L938" s="35"/>
      <c r="AK938" s="8"/>
      <c r="AL938" s="9" t="s">
        <v>1851</v>
      </c>
      <c r="AM938" s="4"/>
      <c r="AN938" s="4"/>
      <c r="AO938" s="18"/>
      <c r="AP938" s="28"/>
      <c r="AQ938" s="4"/>
      <c r="AR938" s="28"/>
    </row>
    <row r="939" spans="1:44" ht="26.25" x14ac:dyDescent="0.25">
      <c r="A939" s="10" t="s">
        <v>1852</v>
      </c>
      <c r="B939" s="36" t="s">
        <v>1853</v>
      </c>
      <c r="C939" s="37"/>
      <c r="D939" s="38"/>
      <c r="E939" s="39" t="s">
        <v>1767</v>
      </c>
      <c r="F939" s="39"/>
      <c r="G939" s="39"/>
      <c r="H939" s="11" t="s">
        <v>63</v>
      </c>
      <c r="I939" s="21">
        <v>1</v>
      </c>
      <c r="J939" s="13">
        <v>2900.56</v>
      </c>
      <c r="K939" s="13">
        <v>2900.56</v>
      </c>
      <c r="L939" s="14"/>
      <c r="AK939" s="8"/>
      <c r="AL939" s="9"/>
      <c r="AM939" s="4" t="s">
        <v>1853</v>
      </c>
      <c r="AN939" s="4" t="s">
        <v>1767</v>
      </c>
      <c r="AO939" s="18"/>
      <c r="AP939" s="28"/>
      <c r="AQ939" s="4"/>
      <c r="AR939" s="28"/>
    </row>
    <row r="940" spans="1:44" ht="26.25" x14ac:dyDescent="0.25">
      <c r="A940" s="10" t="s">
        <v>1854</v>
      </c>
      <c r="B940" s="36" t="s">
        <v>1855</v>
      </c>
      <c r="C940" s="37"/>
      <c r="D940" s="38"/>
      <c r="E940" s="39" t="s">
        <v>1825</v>
      </c>
      <c r="F940" s="39"/>
      <c r="G940" s="39"/>
      <c r="H940" s="11" t="s">
        <v>63</v>
      </c>
      <c r="I940" s="21">
        <v>1</v>
      </c>
      <c r="J940" s="13">
        <v>1147</v>
      </c>
      <c r="K940" s="13">
        <v>1147</v>
      </c>
      <c r="L940" s="14"/>
      <c r="AK940" s="8"/>
      <c r="AL940" s="9"/>
      <c r="AM940" s="4" t="s">
        <v>1855</v>
      </c>
      <c r="AN940" s="4" t="s">
        <v>1825</v>
      </c>
      <c r="AO940" s="18"/>
      <c r="AP940" s="28"/>
      <c r="AQ940" s="4"/>
      <c r="AR940" s="28"/>
    </row>
    <row r="941" spans="1:44" x14ac:dyDescent="0.25">
      <c r="A941" s="10" t="s">
        <v>1856</v>
      </c>
      <c r="B941" s="36" t="s">
        <v>1857</v>
      </c>
      <c r="C941" s="37"/>
      <c r="D941" s="38"/>
      <c r="E941" s="39" t="s">
        <v>1731</v>
      </c>
      <c r="F941" s="39"/>
      <c r="G941" s="39"/>
      <c r="H941" s="11" t="s">
        <v>63</v>
      </c>
      <c r="I941" s="21">
        <v>1</v>
      </c>
      <c r="J941" s="13">
        <v>1577.16</v>
      </c>
      <c r="K941" s="13">
        <v>1577.16</v>
      </c>
      <c r="L941" s="14"/>
      <c r="AK941" s="8"/>
      <c r="AL941" s="9"/>
      <c r="AM941" s="4" t="s">
        <v>1857</v>
      </c>
      <c r="AN941" s="4" t="s">
        <v>1731</v>
      </c>
      <c r="AO941" s="18"/>
      <c r="AP941" s="28"/>
      <c r="AQ941" s="4"/>
      <c r="AR941" s="28"/>
    </row>
    <row r="942" spans="1:44" ht="25.5" x14ac:dyDescent="0.25">
      <c r="A942" s="10" t="s">
        <v>1858</v>
      </c>
      <c r="B942" s="36" t="s">
        <v>1859</v>
      </c>
      <c r="C942" s="37"/>
      <c r="D942" s="38"/>
      <c r="E942" s="39" t="s">
        <v>1860</v>
      </c>
      <c r="F942" s="39"/>
      <c r="G942" s="39"/>
      <c r="H942" s="11" t="s">
        <v>763</v>
      </c>
      <c r="I942" s="24">
        <v>0.1</v>
      </c>
      <c r="J942" s="13">
        <v>3120</v>
      </c>
      <c r="K942" s="13">
        <v>312</v>
      </c>
      <c r="L942" s="14"/>
      <c r="AK942" s="8"/>
      <c r="AL942" s="9"/>
      <c r="AM942" s="4" t="s">
        <v>1859</v>
      </c>
      <c r="AN942" s="4" t="s">
        <v>1860</v>
      </c>
      <c r="AO942" s="18"/>
      <c r="AP942" s="28"/>
      <c r="AQ942" s="4"/>
      <c r="AR942" s="28"/>
    </row>
    <row r="943" spans="1:44" x14ac:dyDescent="0.25">
      <c r="A943" s="15"/>
      <c r="B943" s="40"/>
      <c r="C943" s="33"/>
      <c r="D943" s="41"/>
      <c r="E943" s="42" t="s">
        <v>809</v>
      </c>
      <c r="F943" s="43"/>
      <c r="G943" s="44"/>
      <c r="H943" s="15"/>
      <c r="I943" s="15"/>
      <c r="J943" s="16"/>
      <c r="K943" s="16"/>
      <c r="L943" s="17"/>
      <c r="AK943" s="8"/>
      <c r="AL943" s="9"/>
      <c r="AM943" s="4"/>
      <c r="AN943" s="4"/>
      <c r="AO943" s="18" t="s">
        <v>809</v>
      </c>
      <c r="AP943" s="28"/>
      <c r="AQ943" s="4"/>
      <c r="AR943" s="28"/>
    </row>
    <row r="944" spans="1:44" x14ac:dyDescent="0.25">
      <c r="A944" s="10" t="s">
        <v>1861</v>
      </c>
      <c r="B944" s="36" t="s">
        <v>1862</v>
      </c>
      <c r="C944" s="37"/>
      <c r="D944" s="38"/>
      <c r="E944" s="39" t="s">
        <v>1731</v>
      </c>
      <c r="F944" s="39"/>
      <c r="G944" s="39"/>
      <c r="H944" s="11" t="s">
        <v>63</v>
      </c>
      <c r="I944" s="21">
        <v>1</v>
      </c>
      <c r="J944" s="13">
        <v>1577.16</v>
      </c>
      <c r="K944" s="13">
        <v>1577.16</v>
      </c>
      <c r="L944" s="14"/>
      <c r="AK944" s="8"/>
      <c r="AL944" s="9"/>
      <c r="AM944" s="4" t="s">
        <v>1862</v>
      </c>
      <c r="AN944" s="4" t="s">
        <v>1731</v>
      </c>
      <c r="AO944" s="18"/>
      <c r="AP944" s="28"/>
      <c r="AQ944" s="4"/>
      <c r="AR944" s="28"/>
    </row>
    <row r="945" spans="1:44" ht="25.5" x14ac:dyDescent="0.25">
      <c r="A945" s="10" t="s">
        <v>1863</v>
      </c>
      <c r="B945" s="36" t="s">
        <v>1864</v>
      </c>
      <c r="C945" s="37"/>
      <c r="D945" s="38"/>
      <c r="E945" s="39" t="s">
        <v>1865</v>
      </c>
      <c r="F945" s="39"/>
      <c r="G945" s="39"/>
      <c r="H945" s="11" t="s">
        <v>63</v>
      </c>
      <c r="I945" s="21">
        <v>1</v>
      </c>
      <c r="J945" s="13">
        <v>214</v>
      </c>
      <c r="K945" s="13">
        <v>214</v>
      </c>
      <c r="L945" s="14"/>
      <c r="AK945" s="8"/>
      <c r="AL945" s="9"/>
      <c r="AM945" s="4" t="s">
        <v>1864</v>
      </c>
      <c r="AN945" s="4" t="s">
        <v>1865</v>
      </c>
      <c r="AO945" s="18"/>
      <c r="AP945" s="28"/>
      <c r="AQ945" s="4"/>
      <c r="AR945" s="28"/>
    </row>
    <row r="946" spans="1:44" x14ac:dyDescent="0.25">
      <c r="A946" s="10" t="s">
        <v>1866</v>
      </c>
      <c r="B946" s="36" t="s">
        <v>1867</v>
      </c>
      <c r="C946" s="37"/>
      <c r="D946" s="38"/>
      <c r="E946" s="39" t="s">
        <v>1731</v>
      </c>
      <c r="F946" s="39"/>
      <c r="G946" s="39"/>
      <c r="H946" s="11" t="s">
        <v>63</v>
      </c>
      <c r="I946" s="21">
        <v>4</v>
      </c>
      <c r="J946" s="13">
        <v>1576.91</v>
      </c>
      <c r="K946" s="13">
        <v>6307.64</v>
      </c>
      <c r="L946" s="14"/>
      <c r="AK946" s="8"/>
      <c r="AL946" s="9"/>
      <c r="AM946" s="4" t="s">
        <v>1867</v>
      </c>
      <c r="AN946" s="4" t="s">
        <v>1731</v>
      </c>
      <c r="AO946" s="18"/>
      <c r="AP946" s="28"/>
      <c r="AQ946" s="4"/>
      <c r="AR946" s="28"/>
    </row>
    <row r="947" spans="1:44" x14ac:dyDescent="0.25">
      <c r="A947" s="15"/>
      <c r="B947" s="40"/>
      <c r="C947" s="33"/>
      <c r="D947" s="41"/>
      <c r="E947" s="42" t="s">
        <v>1868</v>
      </c>
      <c r="F947" s="43"/>
      <c r="G947" s="44"/>
      <c r="H947" s="15"/>
      <c r="I947" s="15"/>
      <c r="J947" s="16"/>
      <c r="K947" s="16"/>
      <c r="L947" s="17"/>
      <c r="AK947" s="8"/>
      <c r="AL947" s="9"/>
      <c r="AM947" s="4"/>
      <c r="AN947" s="4"/>
      <c r="AO947" s="18" t="s">
        <v>1868</v>
      </c>
      <c r="AP947" s="28"/>
      <c r="AQ947" s="4"/>
      <c r="AR947" s="28"/>
    </row>
    <row r="948" spans="1:44" ht="25.5" x14ac:dyDescent="0.25">
      <c r="A948" s="10" t="s">
        <v>1869</v>
      </c>
      <c r="B948" s="36" t="s">
        <v>1870</v>
      </c>
      <c r="C948" s="37"/>
      <c r="D948" s="38"/>
      <c r="E948" s="39" t="s">
        <v>1871</v>
      </c>
      <c r="F948" s="39"/>
      <c r="G948" s="39"/>
      <c r="H948" s="11" t="s">
        <v>63</v>
      </c>
      <c r="I948" s="21">
        <v>3</v>
      </c>
      <c r="J948" s="13">
        <v>1079</v>
      </c>
      <c r="K948" s="13">
        <v>3237</v>
      </c>
      <c r="L948" s="14"/>
      <c r="AK948" s="8"/>
      <c r="AL948" s="9"/>
      <c r="AM948" s="4" t="s">
        <v>1870</v>
      </c>
      <c r="AN948" s="4" t="s">
        <v>1871</v>
      </c>
      <c r="AO948" s="18"/>
      <c r="AP948" s="28"/>
      <c r="AQ948" s="4"/>
      <c r="AR948" s="28"/>
    </row>
    <row r="949" spans="1:44" ht="25.5" x14ac:dyDescent="0.25">
      <c r="A949" s="10" t="s">
        <v>1872</v>
      </c>
      <c r="B949" s="36" t="s">
        <v>1873</v>
      </c>
      <c r="C949" s="37"/>
      <c r="D949" s="38"/>
      <c r="E949" s="39" t="s">
        <v>1874</v>
      </c>
      <c r="F949" s="39"/>
      <c r="G949" s="39"/>
      <c r="H949" s="11" t="s">
        <v>63</v>
      </c>
      <c r="I949" s="21">
        <v>1</v>
      </c>
      <c r="J949" s="13">
        <v>1171</v>
      </c>
      <c r="K949" s="13">
        <v>1171</v>
      </c>
      <c r="L949" s="14"/>
      <c r="AK949" s="8"/>
      <c r="AL949" s="9"/>
      <c r="AM949" s="4" t="s">
        <v>1873</v>
      </c>
      <c r="AN949" s="4" t="s">
        <v>1874</v>
      </c>
      <c r="AO949" s="18"/>
      <c r="AP949" s="28"/>
      <c r="AQ949" s="4"/>
      <c r="AR949" s="28"/>
    </row>
    <row r="950" spans="1:44" ht="25.5" x14ac:dyDescent="0.25">
      <c r="A950" s="10" t="s">
        <v>1875</v>
      </c>
      <c r="B950" s="36" t="s">
        <v>1876</v>
      </c>
      <c r="C950" s="37"/>
      <c r="D950" s="38"/>
      <c r="E950" s="39" t="s">
        <v>1877</v>
      </c>
      <c r="F950" s="39"/>
      <c r="G950" s="39"/>
      <c r="H950" s="11" t="s">
        <v>63</v>
      </c>
      <c r="I950" s="21">
        <v>4</v>
      </c>
      <c r="J950" s="13">
        <v>1242.75</v>
      </c>
      <c r="K950" s="13">
        <v>4971</v>
      </c>
      <c r="L950" s="14"/>
      <c r="AK950" s="8"/>
      <c r="AL950" s="9"/>
      <c r="AM950" s="4" t="s">
        <v>1876</v>
      </c>
      <c r="AN950" s="4" t="s">
        <v>1877</v>
      </c>
      <c r="AO950" s="18"/>
      <c r="AP950" s="28"/>
      <c r="AQ950" s="4"/>
      <c r="AR950" s="28"/>
    </row>
    <row r="951" spans="1:44" ht="25.5" x14ac:dyDescent="0.25">
      <c r="A951" s="10" t="s">
        <v>1878</v>
      </c>
      <c r="B951" s="36" t="s">
        <v>1879</v>
      </c>
      <c r="C951" s="37"/>
      <c r="D951" s="38"/>
      <c r="E951" s="39" t="s">
        <v>1880</v>
      </c>
      <c r="F951" s="39"/>
      <c r="G951" s="39"/>
      <c r="H951" s="11" t="s">
        <v>63</v>
      </c>
      <c r="I951" s="21">
        <v>2</v>
      </c>
      <c r="J951" s="13">
        <v>3602</v>
      </c>
      <c r="K951" s="13">
        <v>7204</v>
      </c>
      <c r="L951" s="14"/>
      <c r="AK951" s="8"/>
      <c r="AL951" s="9"/>
      <c r="AM951" s="4" t="s">
        <v>1879</v>
      </c>
      <c r="AN951" s="4" t="s">
        <v>1880</v>
      </c>
      <c r="AO951" s="18"/>
      <c r="AP951" s="28"/>
      <c r="AQ951" s="4"/>
      <c r="AR951" s="28"/>
    </row>
    <row r="952" spans="1:44" x14ac:dyDescent="0.25">
      <c r="A952" s="35" t="s">
        <v>1881</v>
      </c>
      <c r="B952" s="35"/>
      <c r="C952" s="35"/>
      <c r="D952" s="35"/>
      <c r="E952" s="35"/>
      <c r="F952" s="35"/>
      <c r="G952" s="35"/>
      <c r="H952" s="35"/>
      <c r="I952" s="35"/>
      <c r="J952" s="35"/>
      <c r="K952" s="35"/>
      <c r="L952" s="35"/>
      <c r="AK952" s="8"/>
      <c r="AL952" s="9" t="s">
        <v>1881</v>
      </c>
      <c r="AM952" s="4"/>
      <c r="AN952" s="4"/>
      <c r="AO952" s="18"/>
      <c r="AP952" s="28"/>
      <c r="AQ952" s="4"/>
      <c r="AR952" s="28"/>
    </row>
    <row r="953" spans="1:44" ht="26.25" x14ac:dyDescent="0.25">
      <c r="A953" s="10" t="s">
        <v>1882</v>
      </c>
      <c r="B953" s="36" t="s">
        <v>1883</v>
      </c>
      <c r="C953" s="37"/>
      <c r="D953" s="38"/>
      <c r="E953" s="39" t="s">
        <v>1767</v>
      </c>
      <c r="F953" s="39"/>
      <c r="G953" s="39"/>
      <c r="H953" s="11" t="s">
        <v>63</v>
      </c>
      <c r="I953" s="21">
        <v>1</v>
      </c>
      <c r="J953" s="13">
        <v>2900.56</v>
      </c>
      <c r="K953" s="13">
        <v>2900.56</v>
      </c>
      <c r="L953" s="14"/>
      <c r="AK953" s="8"/>
      <c r="AL953" s="9"/>
      <c r="AM953" s="4" t="s">
        <v>1883</v>
      </c>
      <c r="AN953" s="4" t="s">
        <v>1767</v>
      </c>
      <c r="AO953" s="18"/>
      <c r="AP953" s="28"/>
      <c r="AQ953" s="4"/>
      <c r="AR953" s="28"/>
    </row>
    <row r="954" spans="1:44" ht="26.25" x14ac:dyDescent="0.25">
      <c r="A954" s="10" t="s">
        <v>1884</v>
      </c>
      <c r="B954" s="36" t="s">
        <v>1885</v>
      </c>
      <c r="C954" s="37"/>
      <c r="D954" s="38"/>
      <c r="E954" s="39" t="s">
        <v>1886</v>
      </c>
      <c r="F954" s="39"/>
      <c r="G954" s="39"/>
      <c r="H954" s="11" t="s">
        <v>63</v>
      </c>
      <c r="I954" s="21">
        <v>1</v>
      </c>
      <c r="J954" s="13">
        <v>1344</v>
      </c>
      <c r="K954" s="13">
        <v>1344</v>
      </c>
      <c r="L954" s="14"/>
      <c r="AK954" s="8"/>
      <c r="AL954" s="9"/>
      <c r="AM954" s="4" t="s">
        <v>1885</v>
      </c>
      <c r="AN954" s="4" t="s">
        <v>1886</v>
      </c>
      <c r="AO954" s="18"/>
      <c r="AP954" s="28"/>
      <c r="AQ954" s="4"/>
      <c r="AR954" s="28"/>
    </row>
    <row r="955" spans="1:44" x14ac:dyDescent="0.25">
      <c r="A955" s="10" t="s">
        <v>1887</v>
      </c>
      <c r="B955" s="36" t="s">
        <v>1888</v>
      </c>
      <c r="C955" s="37"/>
      <c r="D955" s="38"/>
      <c r="E955" s="39" t="s">
        <v>1731</v>
      </c>
      <c r="F955" s="39"/>
      <c r="G955" s="39"/>
      <c r="H955" s="11" t="s">
        <v>63</v>
      </c>
      <c r="I955" s="21">
        <v>7</v>
      </c>
      <c r="J955" s="13">
        <v>1576.58</v>
      </c>
      <c r="K955" s="13">
        <v>11036.06</v>
      </c>
      <c r="L955" s="14"/>
      <c r="AK955" s="8"/>
      <c r="AL955" s="9"/>
      <c r="AM955" s="4" t="s">
        <v>1888</v>
      </c>
      <c r="AN955" s="4" t="s">
        <v>1731</v>
      </c>
      <c r="AO955" s="18"/>
      <c r="AP955" s="28"/>
      <c r="AQ955" s="4"/>
      <c r="AR955" s="28"/>
    </row>
    <row r="956" spans="1:44" x14ac:dyDescent="0.25">
      <c r="A956" s="15"/>
      <c r="B956" s="40"/>
      <c r="C956" s="33"/>
      <c r="D956" s="41"/>
      <c r="E956" s="42" t="s">
        <v>1889</v>
      </c>
      <c r="F956" s="43"/>
      <c r="G956" s="44"/>
      <c r="H956" s="15"/>
      <c r="I956" s="15"/>
      <c r="J956" s="16"/>
      <c r="K956" s="16"/>
      <c r="L956" s="17"/>
      <c r="AK956" s="8"/>
      <c r="AL956" s="9"/>
      <c r="AM956" s="4"/>
      <c r="AN956" s="4"/>
      <c r="AO956" s="18" t="s">
        <v>1889</v>
      </c>
      <c r="AP956" s="28"/>
      <c r="AQ956" s="4"/>
      <c r="AR956" s="28"/>
    </row>
    <row r="957" spans="1:44" ht="25.5" x14ac:dyDescent="0.25">
      <c r="A957" s="10" t="s">
        <v>1890</v>
      </c>
      <c r="B957" s="36" t="s">
        <v>1891</v>
      </c>
      <c r="C957" s="37"/>
      <c r="D957" s="38"/>
      <c r="E957" s="39" t="s">
        <v>1865</v>
      </c>
      <c r="F957" s="39"/>
      <c r="G957" s="39"/>
      <c r="H957" s="11" t="s">
        <v>63</v>
      </c>
      <c r="I957" s="21">
        <v>2</v>
      </c>
      <c r="J957" s="13">
        <v>214</v>
      </c>
      <c r="K957" s="13">
        <v>428</v>
      </c>
      <c r="L957" s="14"/>
      <c r="AK957" s="8"/>
      <c r="AL957" s="9"/>
      <c r="AM957" s="4" t="s">
        <v>1891</v>
      </c>
      <c r="AN957" s="4" t="s">
        <v>1865</v>
      </c>
      <c r="AO957" s="18"/>
      <c r="AP957" s="28"/>
      <c r="AQ957" s="4"/>
      <c r="AR957" s="28"/>
    </row>
    <row r="958" spans="1:44" ht="25.5" x14ac:dyDescent="0.25">
      <c r="A958" s="10" t="s">
        <v>1892</v>
      </c>
      <c r="B958" s="36" t="s">
        <v>1893</v>
      </c>
      <c r="C958" s="37"/>
      <c r="D958" s="38"/>
      <c r="E958" s="39" t="s">
        <v>1748</v>
      </c>
      <c r="F958" s="39"/>
      <c r="G958" s="39"/>
      <c r="H958" s="11" t="s">
        <v>63</v>
      </c>
      <c r="I958" s="21">
        <v>5</v>
      </c>
      <c r="J958" s="13">
        <v>186.4</v>
      </c>
      <c r="K958" s="13">
        <v>932</v>
      </c>
      <c r="L958" s="14"/>
      <c r="AK958" s="8"/>
      <c r="AL958" s="9"/>
      <c r="AM958" s="4" t="s">
        <v>1893</v>
      </c>
      <c r="AN958" s="4" t="s">
        <v>1748</v>
      </c>
      <c r="AO958" s="18"/>
      <c r="AP958" s="28"/>
      <c r="AQ958" s="4"/>
      <c r="AR958" s="28"/>
    </row>
    <row r="959" spans="1:44" x14ac:dyDescent="0.25">
      <c r="A959" s="10" t="s">
        <v>1894</v>
      </c>
      <c r="B959" s="36" t="s">
        <v>1895</v>
      </c>
      <c r="C959" s="37"/>
      <c r="D959" s="38"/>
      <c r="E959" s="39" t="s">
        <v>1731</v>
      </c>
      <c r="F959" s="39"/>
      <c r="G959" s="39"/>
      <c r="H959" s="11" t="s">
        <v>63</v>
      </c>
      <c r="I959" s="21">
        <v>1</v>
      </c>
      <c r="J959" s="13">
        <v>1577.16</v>
      </c>
      <c r="K959" s="13">
        <v>1577.16</v>
      </c>
      <c r="L959" s="14"/>
      <c r="AK959" s="8"/>
      <c r="AL959" s="9"/>
      <c r="AM959" s="4" t="s">
        <v>1895</v>
      </c>
      <c r="AN959" s="4" t="s">
        <v>1731</v>
      </c>
      <c r="AO959" s="18"/>
      <c r="AP959" s="28"/>
      <c r="AQ959" s="4"/>
      <c r="AR959" s="28"/>
    </row>
    <row r="960" spans="1:44" ht="25.5" x14ac:dyDescent="0.25">
      <c r="A960" s="10" t="s">
        <v>1896</v>
      </c>
      <c r="B960" s="36" t="s">
        <v>1897</v>
      </c>
      <c r="C960" s="37"/>
      <c r="D960" s="38"/>
      <c r="E960" s="39" t="s">
        <v>1830</v>
      </c>
      <c r="F960" s="39"/>
      <c r="G960" s="39"/>
      <c r="H960" s="11" t="s">
        <v>763</v>
      </c>
      <c r="I960" s="24">
        <v>0.1</v>
      </c>
      <c r="J960" s="13">
        <v>1040</v>
      </c>
      <c r="K960" s="13">
        <v>104</v>
      </c>
      <c r="L960" s="14"/>
      <c r="AK960" s="8"/>
      <c r="AL960" s="9"/>
      <c r="AM960" s="4" t="s">
        <v>1897</v>
      </c>
      <c r="AN960" s="4" t="s">
        <v>1830</v>
      </c>
      <c r="AO960" s="18"/>
      <c r="AP960" s="28"/>
      <c r="AQ960" s="4"/>
      <c r="AR960" s="28"/>
    </row>
    <row r="961" spans="1:44" x14ac:dyDescent="0.25">
      <c r="A961" s="15"/>
      <c r="B961" s="40"/>
      <c r="C961" s="33"/>
      <c r="D961" s="41"/>
      <c r="E961" s="42" t="s">
        <v>809</v>
      </c>
      <c r="F961" s="43"/>
      <c r="G961" s="44"/>
      <c r="H961" s="15"/>
      <c r="I961" s="15"/>
      <c r="J961" s="16"/>
      <c r="K961" s="16"/>
      <c r="L961" s="17"/>
      <c r="AK961" s="8"/>
      <c r="AL961" s="9"/>
      <c r="AM961" s="4"/>
      <c r="AN961" s="4"/>
      <c r="AO961" s="18" t="s">
        <v>809</v>
      </c>
      <c r="AP961" s="28"/>
      <c r="AQ961" s="4"/>
      <c r="AR961" s="28"/>
    </row>
    <row r="962" spans="1:44" x14ac:dyDescent="0.25">
      <c r="A962" s="35" t="s">
        <v>1898</v>
      </c>
      <c r="B962" s="35"/>
      <c r="C962" s="35"/>
      <c r="D962" s="35"/>
      <c r="E962" s="35"/>
      <c r="F962" s="35"/>
      <c r="G962" s="35"/>
      <c r="H962" s="35"/>
      <c r="I962" s="35"/>
      <c r="J962" s="35"/>
      <c r="K962" s="35"/>
      <c r="L962" s="35"/>
      <c r="AK962" s="8"/>
      <c r="AL962" s="9" t="s">
        <v>1898</v>
      </c>
      <c r="AM962" s="4"/>
      <c r="AN962" s="4"/>
      <c r="AO962" s="18"/>
      <c r="AP962" s="28"/>
      <c r="AQ962" s="4"/>
      <c r="AR962" s="28"/>
    </row>
    <row r="963" spans="1:44" ht="26.25" x14ac:dyDescent="0.25">
      <c r="A963" s="10" t="s">
        <v>1899</v>
      </c>
      <c r="B963" s="36" t="s">
        <v>1900</v>
      </c>
      <c r="C963" s="37"/>
      <c r="D963" s="38"/>
      <c r="E963" s="39" t="s">
        <v>1767</v>
      </c>
      <c r="F963" s="39"/>
      <c r="G963" s="39"/>
      <c r="H963" s="11" t="s">
        <v>63</v>
      </c>
      <c r="I963" s="21">
        <v>18</v>
      </c>
      <c r="J963" s="13">
        <v>2899.83</v>
      </c>
      <c r="K963" s="13">
        <v>52196.94</v>
      </c>
      <c r="L963" s="14"/>
      <c r="AK963" s="8"/>
      <c r="AL963" s="9"/>
      <c r="AM963" s="4" t="s">
        <v>1900</v>
      </c>
      <c r="AN963" s="4" t="s">
        <v>1767</v>
      </c>
      <c r="AO963" s="18"/>
      <c r="AP963" s="28"/>
      <c r="AQ963" s="4"/>
      <c r="AR963" s="28"/>
    </row>
    <row r="964" spans="1:44" ht="26.25" x14ac:dyDescent="0.25">
      <c r="A964" s="10" t="s">
        <v>1901</v>
      </c>
      <c r="B964" s="36" t="s">
        <v>1902</v>
      </c>
      <c r="C964" s="37"/>
      <c r="D964" s="38"/>
      <c r="E964" s="39" t="s">
        <v>1903</v>
      </c>
      <c r="F964" s="39"/>
      <c r="G964" s="39"/>
      <c r="H964" s="11" t="s">
        <v>63</v>
      </c>
      <c r="I964" s="21">
        <v>18</v>
      </c>
      <c r="J964" s="13">
        <v>5150.33</v>
      </c>
      <c r="K964" s="13">
        <v>92705.94</v>
      </c>
      <c r="L964" s="14"/>
      <c r="AK964" s="8"/>
      <c r="AL964" s="9"/>
      <c r="AM964" s="4" t="s">
        <v>1902</v>
      </c>
      <c r="AN964" s="4" t="s">
        <v>1903</v>
      </c>
      <c r="AO964" s="18"/>
      <c r="AP964" s="28"/>
      <c r="AQ964" s="4"/>
      <c r="AR964" s="28"/>
    </row>
    <row r="965" spans="1:44" x14ac:dyDescent="0.25">
      <c r="A965" s="10" t="s">
        <v>1904</v>
      </c>
      <c r="B965" s="36" t="s">
        <v>1905</v>
      </c>
      <c r="C965" s="37"/>
      <c r="D965" s="38"/>
      <c r="E965" s="39" t="s">
        <v>1731</v>
      </c>
      <c r="F965" s="39"/>
      <c r="G965" s="39"/>
      <c r="H965" s="11" t="s">
        <v>63</v>
      </c>
      <c r="I965" s="21">
        <v>18</v>
      </c>
      <c r="J965" s="13">
        <v>1576.71</v>
      </c>
      <c r="K965" s="13">
        <v>28380.78</v>
      </c>
      <c r="L965" s="14"/>
      <c r="AK965" s="8"/>
      <c r="AL965" s="9"/>
      <c r="AM965" s="4" t="s">
        <v>1905</v>
      </c>
      <c r="AN965" s="4" t="s">
        <v>1731</v>
      </c>
      <c r="AO965" s="18"/>
      <c r="AP965" s="28"/>
      <c r="AQ965" s="4"/>
      <c r="AR965" s="28"/>
    </row>
    <row r="966" spans="1:44" x14ac:dyDescent="0.25">
      <c r="A966" s="15"/>
      <c r="B966" s="40"/>
      <c r="C966" s="33"/>
      <c r="D966" s="41"/>
      <c r="E966" s="42" t="s">
        <v>1906</v>
      </c>
      <c r="F966" s="43"/>
      <c r="G966" s="44"/>
      <c r="H966" s="15"/>
      <c r="I966" s="15"/>
      <c r="J966" s="16"/>
      <c r="K966" s="16"/>
      <c r="L966" s="17"/>
      <c r="AK966" s="8"/>
      <c r="AL966" s="9"/>
      <c r="AM966" s="4"/>
      <c r="AN966" s="4"/>
      <c r="AO966" s="18" t="s">
        <v>1906</v>
      </c>
      <c r="AP966" s="28"/>
      <c r="AQ966" s="4"/>
      <c r="AR966" s="28"/>
    </row>
    <row r="967" spans="1:44" ht="25.5" x14ac:dyDescent="0.25">
      <c r="A967" s="10" t="s">
        <v>1907</v>
      </c>
      <c r="B967" s="36" t="s">
        <v>1908</v>
      </c>
      <c r="C967" s="37"/>
      <c r="D967" s="38"/>
      <c r="E967" s="39" t="s">
        <v>1909</v>
      </c>
      <c r="F967" s="39"/>
      <c r="G967" s="39"/>
      <c r="H967" s="11" t="s">
        <v>63</v>
      </c>
      <c r="I967" s="21">
        <v>18</v>
      </c>
      <c r="J967" s="13">
        <v>226.56</v>
      </c>
      <c r="K967" s="13">
        <v>4078.08</v>
      </c>
      <c r="L967" s="14"/>
      <c r="AK967" s="8"/>
      <c r="AL967" s="9"/>
      <c r="AM967" s="4" t="s">
        <v>1908</v>
      </c>
      <c r="AN967" s="4" t="s">
        <v>1909</v>
      </c>
      <c r="AO967" s="18"/>
      <c r="AP967" s="28"/>
      <c r="AQ967" s="4"/>
      <c r="AR967" s="28"/>
    </row>
    <row r="968" spans="1:44" x14ac:dyDescent="0.25">
      <c r="A968" s="10" t="s">
        <v>1910</v>
      </c>
      <c r="B968" s="36" t="s">
        <v>1911</v>
      </c>
      <c r="C968" s="37"/>
      <c r="D968" s="38"/>
      <c r="E968" s="39" t="s">
        <v>1731</v>
      </c>
      <c r="F968" s="39"/>
      <c r="G968" s="39"/>
      <c r="H968" s="11" t="s">
        <v>63</v>
      </c>
      <c r="I968" s="21">
        <v>144</v>
      </c>
      <c r="J968" s="13">
        <v>1576.64</v>
      </c>
      <c r="K968" s="13">
        <v>227036.16</v>
      </c>
      <c r="L968" s="14"/>
      <c r="AK968" s="8"/>
      <c r="AL968" s="9"/>
      <c r="AM968" s="4" t="s">
        <v>1911</v>
      </c>
      <c r="AN968" s="4" t="s">
        <v>1731</v>
      </c>
      <c r="AO968" s="18"/>
      <c r="AP968" s="28"/>
      <c r="AQ968" s="4"/>
      <c r="AR968" s="28"/>
    </row>
    <row r="969" spans="1:44" x14ac:dyDescent="0.25">
      <c r="A969" s="15"/>
      <c r="B969" s="40"/>
      <c r="C969" s="33"/>
      <c r="D969" s="41"/>
      <c r="E969" s="42" t="s">
        <v>1912</v>
      </c>
      <c r="F969" s="43"/>
      <c r="G969" s="44"/>
      <c r="H969" s="15"/>
      <c r="I969" s="15"/>
      <c r="J969" s="16"/>
      <c r="K969" s="16"/>
      <c r="L969" s="17"/>
      <c r="AK969" s="8"/>
      <c r="AL969" s="9"/>
      <c r="AM969" s="4"/>
      <c r="AN969" s="4"/>
      <c r="AO969" s="18" t="s">
        <v>1912</v>
      </c>
      <c r="AP969" s="28"/>
      <c r="AQ969" s="4"/>
      <c r="AR969" s="28"/>
    </row>
    <row r="970" spans="1:44" ht="25.5" x14ac:dyDescent="0.25">
      <c r="A970" s="10" t="s">
        <v>1913</v>
      </c>
      <c r="B970" s="36" t="s">
        <v>1914</v>
      </c>
      <c r="C970" s="37"/>
      <c r="D970" s="38"/>
      <c r="E970" s="39" t="s">
        <v>1830</v>
      </c>
      <c r="F970" s="39"/>
      <c r="G970" s="39"/>
      <c r="H970" s="11" t="s">
        <v>763</v>
      </c>
      <c r="I970" s="24">
        <v>7.2</v>
      </c>
      <c r="J970" s="13">
        <v>1040.97</v>
      </c>
      <c r="K970" s="13">
        <v>7494.98</v>
      </c>
      <c r="L970" s="14"/>
      <c r="AK970" s="8"/>
      <c r="AL970" s="9"/>
      <c r="AM970" s="4" t="s">
        <v>1914</v>
      </c>
      <c r="AN970" s="4" t="s">
        <v>1830</v>
      </c>
      <c r="AO970" s="18"/>
      <c r="AP970" s="28"/>
      <c r="AQ970" s="4"/>
      <c r="AR970" s="28"/>
    </row>
    <row r="971" spans="1:44" x14ac:dyDescent="0.25">
      <c r="A971" s="15"/>
      <c r="B971" s="40"/>
      <c r="C971" s="33"/>
      <c r="D971" s="41"/>
      <c r="E971" s="42" t="s">
        <v>1915</v>
      </c>
      <c r="F971" s="43"/>
      <c r="G971" s="44"/>
      <c r="H971" s="15"/>
      <c r="I971" s="15"/>
      <c r="J971" s="16"/>
      <c r="K971" s="16"/>
      <c r="L971" s="17"/>
      <c r="AK971" s="8"/>
      <c r="AL971" s="9"/>
      <c r="AM971" s="4"/>
      <c r="AN971" s="4"/>
      <c r="AO971" s="18" t="s">
        <v>1915</v>
      </c>
      <c r="AP971" s="28"/>
      <c r="AQ971" s="4"/>
      <c r="AR971" s="28"/>
    </row>
    <row r="972" spans="1:44" ht="25.5" x14ac:dyDescent="0.25">
      <c r="A972" s="10" t="s">
        <v>1916</v>
      </c>
      <c r="B972" s="36" t="s">
        <v>1917</v>
      </c>
      <c r="C972" s="37"/>
      <c r="D972" s="38"/>
      <c r="E972" s="39" t="s">
        <v>1918</v>
      </c>
      <c r="F972" s="39"/>
      <c r="G972" s="39"/>
      <c r="H972" s="11" t="s">
        <v>63</v>
      </c>
      <c r="I972" s="21">
        <v>72</v>
      </c>
      <c r="J972" s="13">
        <v>163.99</v>
      </c>
      <c r="K972" s="13">
        <v>11807.28</v>
      </c>
      <c r="L972" s="14"/>
      <c r="AK972" s="8"/>
      <c r="AL972" s="9"/>
      <c r="AM972" s="4" t="s">
        <v>1917</v>
      </c>
      <c r="AN972" s="4" t="s">
        <v>1918</v>
      </c>
      <c r="AO972" s="18"/>
      <c r="AP972" s="28"/>
      <c r="AQ972" s="4"/>
      <c r="AR972" s="28"/>
    </row>
    <row r="973" spans="1:44" x14ac:dyDescent="0.25">
      <c r="A973" s="15"/>
      <c r="B973" s="40"/>
      <c r="C973" s="33"/>
      <c r="D973" s="41"/>
      <c r="E973" s="42" t="s">
        <v>1919</v>
      </c>
      <c r="F973" s="43"/>
      <c r="G973" s="44"/>
      <c r="H973" s="15"/>
      <c r="I973" s="15"/>
      <c r="J973" s="16"/>
      <c r="K973" s="16"/>
      <c r="L973" s="17"/>
      <c r="AK973" s="8"/>
      <c r="AL973" s="9"/>
      <c r="AM973" s="4"/>
      <c r="AN973" s="4"/>
      <c r="AO973" s="18" t="s">
        <v>1919</v>
      </c>
      <c r="AP973" s="28"/>
      <c r="AQ973" s="4"/>
      <c r="AR973" s="28"/>
    </row>
    <row r="974" spans="1:44" x14ac:dyDescent="0.25">
      <c r="A974" s="10" t="s">
        <v>1920</v>
      </c>
      <c r="B974" s="36" t="s">
        <v>1921</v>
      </c>
      <c r="C974" s="37"/>
      <c r="D974" s="38"/>
      <c r="E974" s="39" t="s">
        <v>1847</v>
      </c>
      <c r="F974" s="39"/>
      <c r="G974" s="39"/>
      <c r="H974" s="11" t="s">
        <v>63</v>
      </c>
      <c r="I974" s="21">
        <v>72</v>
      </c>
      <c r="J974" s="13">
        <v>448.2</v>
      </c>
      <c r="K974" s="13">
        <v>32270.400000000001</v>
      </c>
      <c r="L974" s="14"/>
      <c r="AK974" s="8"/>
      <c r="AL974" s="9"/>
      <c r="AM974" s="4" t="s">
        <v>1921</v>
      </c>
      <c r="AN974" s="4" t="s">
        <v>1847</v>
      </c>
      <c r="AO974" s="18"/>
      <c r="AP974" s="28"/>
      <c r="AQ974" s="4"/>
      <c r="AR974" s="28"/>
    </row>
    <row r="975" spans="1:44" x14ac:dyDescent="0.25">
      <c r="A975" s="15"/>
      <c r="B975" s="40"/>
      <c r="C975" s="33"/>
      <c r="D975" s="41"/>
      <c r="E975" s="42" t="s">
        <v>1922</v>
      </c>
      <c r="F975" s="43"/>
      <c r="G975" s="44"/>
      <c r="H975" s="15"/>
      <c r="I975" s="15"/>
      <c r="J975" s="16"/>
      <c r="K975" s="16"/>
      <c r="L975" s="17"/>
      <c r="AK975" s="8"/>
      <c r="AL975" s="9"/>
      <c r="AM975" s="4"/>
      <c r="AN975" s="4"/>
      <c r="AO975" s="18" t="s">
        <v>1922</v>
      </c>
      <c r="AP975" s="28"/>
      <c r="AQ975" s="4"/>
      <c r="AR975" s="28"/>
    </row>
    <row r="976" spans="1:44" ht="26.25" x14ac:dyDescent="0.25">
      <c r="A976" s="10" t="s">
        <v>1923</v>
      </c>
      <c r="B976" s="36" t="s">
        <v>1924</v>
      </c>
      <c r="C976" s="37"/>
      <c r="D976" s="38"/>
      <c r="E976" s="39" t="s">
        <v>1850</v>
      </c>
      <c r="F976" s="39"/>
      <c r="G976" s="39"/>
      <c r="H976" s="11" t="s">
        <v>63</v>
      </c>
      <c r="I976" s="21">
        <v>72</v>
      </c>
      <c r="J976" s="13">
        <v>2069.2800000000002</v>
      </c>
      <c r="K976" s="13">
        <v>148988.16</v>
      </c>
      <c r="L976" s="14"/>
      <c r="AK976" s="8"/>
      <c r="AL976" s="9"/>
      <c r="AM976" s="4" t="s">
        <v>1924</v>
      </c>
      <c r="AN976" s="4" t="s">
        <v>1850</v>
      </c>
      <c r="AO976" s="18"/>
      <c r="AP976" s="28"/>
      <c r="AQ976" s="4"/>
      <c r="AR976" s="28"/>
    </row>
    <row r="977" spans="1:44" x14ac:dyDescent="0.25">
      <c r="A977" s="35" t="s">
        <v>1925</v>
      </c>
      <c r="B977" s="35"/>
      <c r="C977" s="35"/>
      <c r="D977" s="35"/>
      <c r="E977" s="35"/>
      <c r="F977" s="35"/>
      <c r="G977" s="35"/>
      <c r="H977" s="35"/>
      <c r="I977" s="35"/>
      <c r="J977" s="35"/>
      <c r="K977" s="35"/>
      <c r="L977" s="35"/>
      <c r="AK977" s="8"/>
      <c r="AL977" s="9" t="s">
        <v>1925</v>
      </c>
      <c r="AM977" s="4"/>
      <c r="AN977" s="4"/>
      <c r="AO977" s="18"/>
      <c r="AP977" s="28"/>
      <c r="AQ977" s="4"/>
      <c r="AR977" s="28"/>
    </row>
    <row r="978" spans="1:44" ht="26.25" x14ac:dyDescent="0.25">
      <c r="A978" s="10" t="s">
        <v>1926</v>
      </c>
      <c r="B978" s="36" t="s">
        <v>1927</v>
      </c>
      <c r="C978" s="37"/>
      <c r="D978" s="38"/>
      <c r="E978" s="39" t="s">
        <v>1767</v>
      </c>
      <c r="F978" s="39"/>
      <c r="G978" s="39"/>
      <c r="H978" s="11" t="s">
        <v>63</v>
      </c>
      <c r="I978" s="21">
        <v>52</v>
      </c>
      <c r="J978" s="13">
        <v>2899.78</v>
      </c>
      <c r="K978" s="13">
        <v>150788.56</v>
      </c>
      <c r="L978" s="14"/>
      <c r="AK978" s="8"/>
      <c r="AL978" s="9"/>
      <c r="AM978" s="4" t="s">
        <v>1927</v>
      </c>
      <c r="AN978" s="4" t="s">
        <v>1767</v>
      </c>
      <c r="AO978" s="18"/>
      <c r="AP978" s="28"/>
      <c r="AQ978" s="4"/>
      <c r="AR978" s="28"/>
    </row>
    <row r="979" spans="1:44" x14ac:dyDescent="0.25">
      <c r="A979" s="15"/>
      <c r="B979" s="40"/>
      <c r="C979" s="33"/>
      <c r="D979" s="41"/>
      <c r="E979" s="42" t="s">
        <v>1928</v>
      </c>
      <c r="F979" s="43"/>
      <c r="G979" s="44"/>
      <c r="H979" s="15"/>
      <c r="I979" s="15"/>
      <c r="J979" s="16"/>
      <c r="K979" s="16"/>
      <c r="L979" s="17"/>
      <c r="AK979" s="8"/>
      <c r="AL979" s="9"/>
      <c r="AM979" s="4"/>
      <c r="AN979" s="4"/>
      <c r="AO979" s="18" t="s">
        <v>1928</v>
      </c>
      <c r="AP979" s="28"/>
      <c r="AQ979" s="4"/>
      <c r="AR979" s="28"/>
    </row>
    <row r="980" spans="1:44" ht="26.25" x14ac:dyDescent="0.25">
      <c r="A980" s="10" t="s">
        <v>1929</v>
      </c>
      <c r="B980" s="36" t="s">
        <v>1930</v>
      </c>
      <c r="C980" s="37"/>
      <c r="D980" s="38"/>
      <c r="E980" s="39" t="s">
        <v>1886</v>
      </c>
      <c r="F980" s="39"/>
      <c r="G980" s="39"/>
      <c r="H980" s="11" t="s">
        <v>63</v>
      </c>
      <c r="I980" s="21">
        <v>52</v>
      </c>
      <c r="J980" s="13">
        <v>1344.17</v>
      </c>
      <c r="K980" s="13">
        <v>69896.84</v>
      </c>
      <c r="L980" s="14"/>
      <c r="AK980" s="8"/>
      <c r="AL980" s="9"/>
      <c r="AM980" s="4" t="s">
        <v>1930</v>
      </c>
      <c r="AN980" s="4" t="s">
        <v>1886</v>
      </c>
      <c r="AO980" s="18"/>
      <c r="AP980" s="28"/>
      <c r="AQ980" s="4"/>
      <c r="AR980" s="28"/>
    </row>
    <row r="981" spans="1:44" x14ac:dyDescent="0.25">
      <c r="A981" s="15"/>
      <c r="B981" s="40"/>
      <c r="C981" s="33"/>
      <c r="D981" s="41"/>
      <c r="E981" s="42" t="s">
        <v>1928</v>
      </c>
      <c r="F981" s="43"/>
      <c r="G981" s="44"/>
      <c r="H981" s="15"/>
      <c r="I981" s="15"/>
      <c r="J981" s="16"/>
      <c r="K981" s="16"/>
      <c r="L981" s="17"/>
      <c r="AK981" s="8"/>
      <c r="AL981" s="9"/>
      <c r="AM981" s="4"/>
      <c r="AN981" s="4"/>
      <c r="AO981" s="18" t="s">
        <v>1928</v>
      </c>
      <c r="AP981" s="28"/>
      <c r="AQ981" s="4"/>
      <c r="AR981" s="28"/>
    </row>
    <row r="982" spans="1:44" x14ac:dyDescent="0.25">
      <c r="A982" s="10" t="s">
        <v>1931</v>
      </c>
      <c r="B982" s="36" t="s">
        <v>1932</v>
      </c>
      <c r="C982" s="37"/>
      <c r="D982" s="38"/>
      <c r="E982" s="39" t="s">
        <v>1731</v>
      </c>
      <c r="F982" s="39"/>
      <c r="G982" s="39"/>
      <c r="H982" s="11" t="s">
        <v>63</v>
      </c>
      <c r="I982" s="21">
        <v>52</v>
      </c>
      <c r="J982" s="13">
        <v>1576.64</v>
      </c>
      <c r="K982" s="13">
        <v>81985.279999999999</v>
      </c>
      <c r="L982" s="14"/>
      <c r="AK982" s="8"/>
      <c r="AL982" s="9"/>
      <c r="AM982" s="4" t="s">
        <v>1932</v>
      </c>
      <c r="AN982" s="4" t="s">
        <v>1731</v>
      </c>
      <c r="AO982" s="18"/>
      <c r="AP982" s="28"/>
      <c r="AQ982" s="4"/>
      <c r="AR982" s="28"/>
    </row>
    <row r="983" spans="1:44" x14ac:dyDescent="0.25">
      <c r="A983" s="15"/>
      <c r="B983" s="40"/>
      <c r="C983" s="33"/>
      <c r="D983" s="41"/>
      <c r="E983" s="42" t="s">
        <v>1928</v>
      </c>
      <c r="F983" s="43"/>
      <c r="G983" s="44"/>
      <c r="H983" s="15"/>
      <c r="I983" s="15"/>
      <c r="J983" s="16"/>
      <c r="K983" s="16"/>
      <c r="L983" s="17"/>
      <c r="AK983" s="8"/>
      <c r="AL983" s="9"/>
      <c r="AM983" s="4"/>
      <c r="AN983" s="4"/>
      <c r="AO983" s="18" t="s">
        <v>1928</v>
      </c>
      <c r="AP983" s="28"/>
      <c r="AQ983" s="4"/>
      <c r="AR983" s="28"/>
    </row>
    <row r="984" spans="1:44" ht="25.5" x14ac:dyDescent="0.25">
      <c r="A984" s="10" t="s">
        <v>1933</v>
      </c>
      <c r="B984" s="36" t="s">
        <v>1934</v>
      </c>
      <c r="C984" s="37"/>
      <c r="D984" s="38"/>
      <c r="E984" s="39" t="s">
        <v>1830</v>
      </c>
      <c r="F984" s="39"/>
      <c r="G984" s="39"/>
      <c r="H984" s="11" t="s">
        <v>763</v>
      </c>
      <c r="I984" s="24">
        <v>5.2</v>
      </c>
      <c r="J984" s="13">
        <v>1040.96</v>
      </c>
      <c r="K984" s="13">
        <v>5412.99</v>
      </c>
      <c r="L984" s="14"/>
      <c r="AK984" s="8"/>
      <c r="AL984" s="9"/>
      <c r="AM984" s="4" t="s">
        <v>1934</v>
      </c>
      <c r="AN984" s="4" t="s">
        <v>1830</v>
      </c>
      <c r="AO984" s="18"/>
      <c r="AP984" s="28"/>
      <c r="AQ984" s="4"/>
      <c r="AR984" s="28"/>
    </row>
    <row r="985" spans="1:44" x14ac:dyDescent="0.25">
      <c r="A985" s="15"/>
      <c r="B985" s="40"/>
      <c r="C985" s="33"/>
      <c r="D985" s="41"/>
      <c r="E985" s="42" t="s">
        <v>1935</v>
      </c>
      <c r="F985" s="43"/>
      <c r="G985" s="44"/>
      <c r="H985" s="15"/>
      <c r="I985" s="15"/>
      <c r="J985" s="16"/>
      <c r="K985" s="16"/>
      <c r="L985" s="17"/>
      <c r="AK985" s="8"/>
      <c r="AL985" s="9"/>
      <c r="AM985" s="4"/>
      <c r="AN985" s="4"/>
      <c r="AO985" s="18" t="s">
        <v>1935</v>
      </c>
      <c r="AP985" s="28"/>
      <c r="AQ985" s="4"/>
      <c r="AR985" s="28"/>
    </row>
    <row r="986" spans="1:44" x14ac:dyDescent="0.25">
      <c r="A986" s="10" t="s">
        <v>1936</v>
      </c>
      <c r="B986" s="36" t="s">
        <v>1937</v>
      </c>
      <c r="C986" s="37"/>
      <c r="D986" s="38"/>
      <c r="E986" s="39" t="s">
        <v>1731</v>
      </c>
      <c r="F986" s="39"/>
      <c r="G986" s="39"/>
      <c r="H986" s="11" t="s">
        <v>63</v>
      </c>
      <c r="I986" s="21">
        <v>114</v>
      </c>
      <c r="J986" s="13">
        <v>1576.65</v>
      </c>
      <c r="K986" s="13">
        <v>179738.1</v>
      </c>
      <c r="L986" s="14"/>
      <c r="AK986" s="8"/>
      <c r="AL986" s="9"/>
      <c r="AM986" s="4" t="s">
        <v>1937</v>
      </c>
      <c r="AN986" s="4" t="s">
        <v>1731</v>
      </c>
      <c r="AO986" s="18"/>
      <c r="AP986" s="28"/>
      <c r="AQ986" s="4"/>
      <c r="AR986" s="28"/>
    </row>
    <row r="987" spans="1:44" x14ac:dyDescent="0.25">
      <c r="A987" s="15"/>
      <c r="B987" s="40"/>
      <c r="C987" s="33"/>
      <c r="D987" s="41"/>
      <c r="E987" s="42" t="s">
        <v>1938</v>
      </c>
      <c r="F987" s="43"/>
      <c r="G987" s="44"/>
      <c r="H987" s="15"/>
      <c r="I987" s="15"/>
      <c r="J987" s="16"/>
      <c r="K987" s="16"/>
      <c r="L987" s="17"/>
      <c r="AK987" s="8"/>
      <c r="AL987" s="9"/>
      <c r="AM987" s="4"/>
      <c r="AN987" s="4"/>
      <c r="AO987" s="18" t="s">
        <v>1938</v>
      </c>
      <c r="AP987" s="28"/>
      <c r="AQ987" s="4"/>
      <c r="AR987" s="28"/>
    </row>
    <row r="988" spans="1:44" ht="25.5" x14ac:dyDescent="0.25">
      <c r="A988" s="10" t="s">
        <v>1939</v>
      </c>
      <c r="B988" s="36" t="s">
        <v>1940</v>
      </c>
      <c r="C988" s="37"/>
      <c r="D988" s="38"/>
      <c r="E988" s="39" t="s">
        <v>1743</v>
      </c>
      <c r="F988" s="39"/>
      <c r="G988" s="39"/>
      <c r="H988" s="11" t="s">
        <v>63</v>
      </c>
      <c r="I988" s="21">
        <v>52</v>
      </c>
      <c r="J988" s="13">
        <v>173.92</v>
      </c>
      <c r="K988" s="13">
        <v>9043.84</v>
      </c>
      <c r="L988" s="14"/>
      <c r="AK988" s="8"/>
      <c r="AL988" s="9"/>
      <c r="AM988" s="4" t="s">
        <v>1940</v>
      </c>
      <c r="AN988" s="4" t="s">
        <v>1743</v>
      </c>
      <c r="AO988" s="18"/>
      <c r="AP988" s="28"/>
      <c r="AQ988" s="4"/>
      <c r="AR988" s="28"/>
    </row>
    <row r="989" spans="1:44" x14ac:dyDescent="0.25">
      <c r="A989" s="15"/>
      <c r="B989" s="40"/>
      <c r="C989" s="33"/>
      <c r="D989" s="41"/>
      <c r="E989" s="42" t="s">
        <v>1928</v>
      </c>
      <c r="F989" s="43"/>
      <c r="G989" s="44"/>
      <c r="H989" s="15"/>
      <c r="I989" s="15"/>
      <c r="J989" s="16"/>
      <c r="K989" s="16"/>
      <c r="L989" s="17"/>
      <c r="AK989" s="8"/>
      <c r="AL989" s="9"/>
      <c r="AM989" s="4"/>
      <c r="AN989" s="4"/>
      <c r="AO989" s="18" t="s">
        <v>1928</v>
      </c>
      <c r="AP989" s="28"/>
      <c r="AQ989" s="4"/>
      <c r="AR989" s="28"/>
    </row>
    <row r="990" spans="1:44" ht="25.5" x14ac:dyDescent="0.25">
      <c r="A990" s="10" t="s">
        <v>1941</v>
      </c>
      <c r="B990" s="36" t="s">
        <v>1942</v>
      </c>
      <c r="C990" s="37"/>
      <c r="D990" s="38"/>
      <c r="E990" s="39" t="s">
        <v>1943</v>
      </c>
      <c r="F990" s="39"/>
      <c r="G990" s="39"/>
      <c r="H990" s="11" t="s">
        <v>63</v>
      </c>
      <c r="I990" s="21">
        <v>52</v>
      </c>
      <c r="J990" s="13">
        <v>82.52</v>
      </c>
      <c r="K990" s="13">
        <v>4291.04</v>
      </c>
      <c r="L990" s="14"/>
      <c r="AK990" s="8"/>
      <c r="AL990" s="9"/>
      <c r="AM990" s="4" t="s">
        <v>1942</v>
      </c>
      <c r="AN990" s="4" t="s">
        <v>1943</v>
      </c>
      <c r="AO990" s="18"/>
      <c r="AP990" s="28"/>
      <c r="AQ990" s="4"/>
      <c r="AR990" s="28"/>
    </row>
    <row r="991" spans="1:44" x14ac:dyDescent="0.25">
      <c r="A991" s="15"/>
      <c r="B991" s="40"/>
      <c r="C991" s="33"/>
      <c r="D991" s="41"/>
      <c r="E991" s="42" t="s">
        <v>1928</v>
      </c>
      <c r="F991" s="43"/>
      <c r="G991" s="44"/>
      <c r="H991" s="15"/>
      <c r="I991" s="15"/>
      <c r="J991" s="16"/>
      <c r="K991" s="16"/>
      <c r="L991" s="17"/>
      <c r="AK991" s="8"/>
      <c r="AL991" s="9"/>
      <c r="AM991" s="4"/>
      <c r="AN991" s="4"/>
      <c r="AO991" s="18" t="s">
        <v>1928</v>
      </c>
      <c r="AP991" s="28"/>
      <c r="AQ991" s="4"/>
      <c r="AR991" s="28"/>
    </row>
    <row r="992" spans="1:44" ht="25.5" x14ac:dyDescent="0.25">
      <c r="A992" s="10" t="s">
        <v>1944</v>
      </c>
      <c r="B992" s="36" t="s">
        <v>1945</v>
      </c>
      <c r="C992" s="37"/>
      <c r="D992" s="38"/>
      <c r="E992" s="39" t="s">
        <v>1874</v>
      </c>
      <c r="F992" s="39"/>
      <c r="G992" s="39"/>
      <c r="H992" s="11" t="s">
        <v>63</v>
      </c>
      <c r="I992" s="21">
        <v>260</v>
      </c>
      <c r="J992" s="13">
        <v>1171.32</v>
      </c>
      <c r="K992" s="13">
        <v>304543.2</v>
      </c>
      <c r="L992" s="14"/>
      <c r="AK992" s="8"/>
      <c r="AL992" s="9"/>
      <c r="AM992" s="4" t="s">
        <v>1945</v>
      </c>
      <c r="AN992" s="4" t="s">
        <v>1874</v>
      </c>
      <c r="AO992" s="18"/>
      <c r="AP992" s="28"/>
      <c r="AQ992" s="4"/>
      <c r="AR992" s="28"/>
    </row>
    <row r="993" spans="1:44" x14ac:dyDescent="0.25">
      <c r="A993" s="15"/>
      <c r="B993" s="40"/>
      <c r="C993" s="33"/>
      <c r="D993" s="41"/>
      <c r="E993" s="42" t="s">
        <v>1946</v>
      </c>
      <c r="F993" s="43"/>
      <c r="G993" s="44"/>
      <c r="H993" s="15"/>
      <c r="I993" s="15"/>
      <c r="J993" s="16"/>
      <c r="K993" s="16"/>
      <c r="L993" s="17"/>
      <c r="AK993" s="8"/>
      <c r="AL993" s="9"/>
      <c r="AM993" s="4"/>
      <c r="AN993" s="4"/>
      <c r="AO993" s="18" t="s">
        <v>1946</v>
      </c>
      <c r="AP993" s="28"/>
      <c r="AQ993" s="4"/>
      <c r="AR993" s="28"/>
    </row>
    <row r="994" spans="1:44" x14ac:dyDescent="0.25">
      <c r="A994" s="35" t="s">
        <v>1947</v>
      </c>
      <c r="B994" s="35"/>
      <c r="C994" s="35"/>
      <c r="D994" s="35"/>
      <c r="E994" s="35"/>
      <c r="F994" s="35"/>
      <c r="G994" s="35"/>
      <c r="H994" s="35"/>
      <c r="I994" s="35"/>
      <c r="J994" s="35"/>
      <c r="K994" s="35"/>
      <c r="L994" s="35"/>
      <c r="AK994" s="8"/>
      <c r="AL994" s="9" t="s">
        <v>1947</v>
      </c>
      <c r="AM994" s="4"/>
      <c r="AN994" s="4"/>
      <c r="AO994" s="18"/>
      <c r="AP994" s="28"/>
      <c r="AQ994" s="4"/>
      <c r="AR994" s="28"/>
    </row>
    <row r="995" spans="1:44" x14ac:dyDescent="0.25">
      <c r="A995" s="10" t="s">
        <v>1948</v>
      </c>
      <c r="B995" s="36" t="s">
        <v>1949</v>
      </c>
      <c r="C995" s="37"/>
      <c r="D995" s="38"/>
      <c r="E995" s="39" t="s">
        <v>1950</v>
      </c>
      <c r="F995" s="39"/>
      <c r="G995" s="39"/>
      <c r="H995" s="11" t="s">
        <v>63</v>
      </c>
      <c r="I995" s="21">
        <v>1</v>
      </c>
      <c r="J995" s="13">
        <v>1682.3</v>
      </c>
      <c r="K995" s="13">
        <v>1682.3</v>
      </c>
      <c r="L995" s="14"/>
      <c r="AK995" s="8"/>
      <c r="AL995" s="9"/>
      <c r="AM995" s="4" t="s">
        <v>1949</v>
      </c>
      <c r="AN995" s="4" t="s">
        <v>1950</v>
      </c>
      <c r="AO995" s="18"/>
      <c r="AP995" s="28"/>
      <c r="AQ995" s="4"/>
      <c r="AR995" s="28"/>
    </row>
    <row r="996" spans="1:44" ht="26.25" x14ac:dyDescent="0.25">
      <c r="A996" s="10" t="s">
        <v>1951</v>
      </c>
      <c r="B996" s="36" t="s">
        <v>1952</v>
      </c>
      <c r="C996" s="37"/>
      <c r="D996" s="38"/>
      <c r="E996" s="39" t="s">
        <v>1953</v>
      </c>
      <c r="F996" s="39"/>
      <c r="G996" s="39"/>
      <c r="H996" s="11" t="s">
        <v>63</v>
      </c>
      <c r="I996" s="21">
        <v>1</v>
      </c>
      <c r="J996" s="13">
        <v>1330</v>
      </c>
      <c r="K996" s="13">
        <v>1330</v>
      </c>
      <c r="L996" s="14"/>
      <c r="AK996" s="8"/>
      <c r="AL996" s="9"/>
      <c r="AM996" s="4" t="s">
        <v>1952</v>
      </c>
      <c r="AN996" s="4" t="s">
        <v>1953</v>
      </c>
      <c r="AO996" s="18"/>
      <c r="AP996" s="28"/>
      <c r="AQ996" s="4"/>
      <c r="AR996" s="28"/>
    </row>
    <row r="997" spans="1:44" x14ac:dyDescent="0.25">
      <c r="A997" s="35" t="s">
        <v>1954</v>
      </c>
      <c r="B997" s="35"/>
      <c r="C997" s="35"/>
      <c r="D997" s="35"/>
      <c r="E997" s="35"/>
      <c r="F997" s="35"/>
      <c r="G997" s="35"/>
      <c r="H997" s="35"/>
      <c r="I997" s="35"/>
      <c r="J997" s="35"/>
      <c r="K997" s="35"/>
      <c r="L997" s="35"/>
      <c r="AK997" s="8"/>
      <c r="AL997" s="9" t="s">
        <v>1954</v>
      </c>
      <c r="AM997" s="4"/>
      <c r="AN997" s="4"/>
      <c r="AO997" s="18"/>
      <c r="AP997" s="28"/>
      <c r="AQ997" s="4"/>
      <c r="AR997" s="28"/>
    </row>
    <row r="998" spans="1:44" x14ac:dyDescent="0.25">
      <c r="A998" s="10" t="s">
        <v>1955</v>
      </c>
      <c r="B998" s="36" t="s">
        <v>1956</v>
      </c>
      <c r="C998" s="37"/>
      <c r="D998" s="38"/>
      <c r="E998" s="39" t="s">
        <v>1807</v>
      </c>
      <c r="F998" s="39"/>
      <c r="G998" s="39"/>
      <c r="H998" s="11" t="s">
        <v>63</v>
      </c>
      <c r="I998" s="21">
        <v>2</v>
      </c>
      <c r="J998" s="13">
        <v>1038.8</v>
      </c>
      <c r="K998" s="13">
        <v>2077.6</v>
      </c>
      <c r="L998" s="14"/>
      <c r="AK998" s="8"/>
      <c r="AL998" s="9"/>
      <c r="AM998" s="4" t="s">
        <v>1956</v>
      </c>
      <c r="AN998" s="4" t="s">
        <v>1807</v>
      </c>
      <c r="AO998" s="18"/>
      <c r="AP998" s="28"/>
      <c r="AQ998" s="4"/>
      <c r="AR998" s="28"/>
    </row>
    <row r="999" spans="1:44" ht="26.25" x14ac:dyDescent="0.25">
      <c r="A999" s="10" t="s">
        <v>1957</v>
      </c>
      <c r="B999" s="36" t="s">
        <v>1958</v>
      </c>
      <c r="C999" s="37"/>
      <c r="D999" s="38"/>
      <c r="E999" s="39" t="s">
        <v>1810</v>
      </c>
      <c r="F999" s="39"/>
      <c r="G999" s="39"/>
      <c r="H999" s="11" t="s">
        <v>63</v>
      </c>
      <c r="I999" s="21">
        <v>2</v>
      </c>
      <c r="J999" s="13">
        <v>7306.5</v>
      </c>
      <c r="K999" s="13">
        <v>14613</v>
      </c>
      <c r="L999" s="14"/>
      <c r="AK999" s="8"/>
      <c r="AL999" s="9"/>
      <c r="AM999" s="4" t="s">
        <v>1958</v>
      </c>
      <c r="AN999" s="4" t="s">
        <v>1810</v>
      </c>
      <c r="AO999" s="18"/>
      <c r="AP999" s="28"/>
      <c r="AQ999" s="4"/>
      <c r="AR999" s="28"/>
    </row>
    <row r="1000" spans="1:44" x14ac:dyDescent="0.25">
      <c r="A1000" s="10" t="s">
        <v>1959</v>
      </c>
      <c r="B1000" s="36" t="s">
        <v>1960</v>
      </c>
      <c r="C1000" s="37"/>
      <c r="D1000" s="38"/>
      <c r="E1000" s="39" t="s">
        <v>1961</v>
      </c>
      <c r="F1000" s="39"/>
      <c r="G1000" s="39"/>
      <c r="H1000" s="11" t="s">
        <v>238</v>
      </c>
      <c r="I1000" s="21">
        <v>6</v>
      </c>
      <c r="J1000" s="13">
        <v>93993.85</v>
      </c>
      <c r="K1000" s="13">
        <v>563963.1</v>
      </c>
      <c r="L1000" s="14"/>
      <c r="AK1000" s="8"/>
      <c r="AL1000" s="9"/>
      <c r="AM1000" s="4" t="s">
        <v>1960</v>
      </c>
      <c r="AN1000" s="4" t="s">
        <v>1961</v>
      </c>
      <c r="AO1000" s="18"/>
      <c r="AP1000" s="28"/>
      <c r="AQ1000" s="4"/>
      <c r="AR1000" s="28"/>
    </row>
    <row r="1001" spans="1:44" ht="25.5" x14ac:dyDescent="0.25">
      <c r="A1001" s="10" t="s">
        <v>1962</v>
      </c>
      <c r="B1001" s="36" t="s">
        <v>1963</v>
      </c>
      <c r="C1001" s="37"/>
      <c r="D1001" s="38"/>
      <c r="E1001" s="39" t="s">
        <v>1964</v>
      </c>
      <c r="F1001" s="39"/>
      <c r="G1001" s="39"/>
      <c r="H1001" s="11" t="s">
        <v>63</v>
      </c>
      <c r="I1001" s="21">
        <v>6</v>
      </c>
      <c r="J1001" s="13">
        <v>684.33</v>
      </c>
      <c r="K1001" s="13">
        <v>4105.9799999999996</v>
      </c>
      <c r="L1001" s="14"/>
      <c r="AK1001" s="8"/>
      <c r="AL1001" s="9"/>
      <c r="AM1001" s="4" t="s">
        <v>1963</v>
      </c>
      <c r="AN1001" s="4" t="s">
        <v>1964</v>
      </c>
      <c r="AO1001" s="18"/>
      <c r="AP1001" s="28"/>
      <c r="AQ1001" s="4"/>
      <c r="AR1001" s="28"/>
    </row>
    <row r="1002" spans="1:44" x14ac:dyDescent="0.25">
      <c r="A1002" s="10" t="s">
        <v>1965</v>
      </c>
      <c r="B1002" s="36" t="s">
        <v>1966</v>
      </c>
      <c r="C1002" s="37"/>
      <c r="D1002" s="38"/>
      <c r="E1002" s="39" t="s">
        <v>1967</v>
      </c>
      <c r="F1002" s="39"/>
      <c r="G1002" s="39"/>
      <c r="H1002" s="11" t="s">
        <v>1968</v>
      </c>
      <c r="I1002" s="21">
        <v>2</v>
      </c>
      <c r="J1002" s="13">
        <v>3621.91</v>
      </c>
      <c r="K1002" s="13">
        <v>7243.82</v>
      </c>
      <c r="L1002" s="14"/>
      <c r="AK1002" s="8"/>
      <c r="AL1002" s="9"/>
      <c r="AM1002" s="4" t="s">
        <v>1966</v>
      </c>
      <c r="AN1002" s="4" t="s">
        <v>1967</v>
      </c>
      <c r="AO1002" s="18"/>
      <c r="AP1002" s="28"/>
      <c r="AQ1002" s="4"/>
      <c r="AR1002" s="28"/>
    </row>
    <row r="1003" spans="1:44" x14ac:dyDescent="0.25">
      <c r="A1003" s="10" t="s">
        <v>1969</v>
      </c>
      <c r="B1003" s="36" t="s">
        <v>1970</v>
      </c>
      <c r="C1003" s="37"/>
      <c r="D1003" s="38"/>
      <c r="E1003" s="39" t="s">
        <v>1971</v>
      </c>
      <c r="F1003" s="39"/>
      <c r="G1003" s="39"/>
      <c r="H1003" s="11" t="s">
        <v>63</v>
      </c>
      <c r="I1003" s="21">
        <v>2</v>
      </c>
      <c r="J1003" s="13">
        <v>410.47</v>
      </c>
      <c r="K1003" s="13">
        <v>820.94</v>
      </c>
      <c r="L1003" s="14"/>
      <c r="AK1003" s="8"/>
      <c r="AL1003" s="9"/>
      <c r="AM1003" s="4" t="s">
        <v>1970</v>
      </c>
      <c r="AN1003" s="4" t="s">
        <v>1971</v>
      </c>
      <c r="AO1003" s="18"/>
      <c r="AP1003" s="28"/>
      <c r="AQ1003" s="4"/>
      <c r="AR1003" s="28"/>
    </row>
    <row r="1004" spans="1:44" x14ac:dyDescent="0.25">
      <c r="A1004" s="35" t="s">
        <v>1972</v>
      </c>
      <c r="B1004" s="35"/>
      <c r="C1004" s="35"/>
      <c r="D1004" s="35"/>
      <c r="E1004" s="35"/>
      <c r="F1004" s="35"/>
      <c r="G1004" s="35"/>
      <c r="H1004" s="35"/>
      <c r="I1004" s="35"/>
      <c r="J1004" s="35"/>
      <c r="K1004" s="35"/>
      <c r="L1004" s="35"/>
      <c r="AK1004" s="8"/>
      <c r="AL1004" s="9" t="s">
        <v>1972</v>
      </c>
      <c r="AM1004" s="4"/>
      <c r="AN1004" s="4"/>
      <c r="AO1004" s="18"/>
      <c r="AP1004" s="28"/>
      <c r="AQ1004" s="4"/>
      <c r="AR1004" s="28"/>
    </row>
    <row r="1005" spans="1:44" x14ac:dyDescent="0.25">
      <c r="A1005" s="35" t="s">
        <v>1973</v>
      </c>
      <c r="B1005" s="35"/>
      <c r="C1005" s="35"/>
      <c r="D1005" s="35"/>
      <c r="E1005" s="35"/>
      <c r="F1005" s="35"/>
      <c r="G1005" s="35"/>
      <c r="H1005" s="35"/>
      <c r="I1005" s="35"/>
      <c r="J1005" s="35"/>
      <c r="K1005" s="35"/>
      <c r="L1005" s="35"/>
      <c r="AK1005" s="8"/>
      <c r="AL1005" s="9" t="s">
        <v>1973</v>
      </c>
      <c r="AM1005" s="4"/>
      <c r="AN1005" s="4"/>
      <c r="AO1005" s="18"/>
      <c r="AP1005" s="28"/>
      <c r="AQ1005" s="4"/>
      <c r="AR1005" s="28"/>
    </row>
    <row r="1006" spans="1:44" x14ac:dyDescent="0.25">
      <c r="A1006" s="10" t="s">
        <v>1974</v>
      </c>
      <c r="B1006" s="36" t="s">
        <v>1975</v>
      </c>
      <c r="C1006" s="37"/>
      <c r="D1006" s="38"/>
      <c r="E1006" s="39" t="s">
        <v>1976</v>
      </c>
      <c r="F1006" s="39"/>
      <c r="G1006" s="39"/>
      <c r="H1006" s="11" t="s">
        <v>33</v>
      </c>
      <c r="I1006" s="24">
        <v>1.2</v>
      </c>
      <c r="J1006" s="13">
        <v>19875.419999999998</v>
      </c>
      <c r="K1006" s="13">
        <v>23850.5</v>
      </c>
      <c r="L1006" s="14"/>
      <c r="AK1006" s="8"/>
      <c r="AL1006" s="9"/>
      <c r="AM1006" s="4" t="s">
        <v>1975</v>
      </c>
      <c r="AN1006" s="4" t="s">
        <v>1976</v>
      </c>
      <c r="AO1006" s="18"/>
      <c r="AP1006" s="28"/>
      <c r="AQ1006" s="4"/>
      <c r="AR1006" s="28"/>
    </row>
    <row r="1007" spans="1:44" x14ac:dyDescent="0.25">
      <c r="A1007" s="15"/>
      <c r="B1007" s="40"/>
      <c r="C1007" s="33"/>
      <c r="D1007" s="41"/>
      <c r="E1007" s="42" t="s">
        <v>1977</v>
      </c>
      <c r="F1007" s="43"/>
      <c r="G1007" s="44"/>
      <c r="H1007" s="15"/>
      <c r="I1007" s="15"/>
      <c r="J1007" s="16"/>
      <c r="K1007" s="16"/>
      <c r="L1007" s="17"/>
      <c r="AK1007" s="8"/>
      <c r="AL1007" s="9"/>
      <c r="AM1007" s="4"/>
      <c r="AN1007" s="4"/>
      <c r="AO1007" s="18" t="s">
        <v>1977</v>
      </c>
      <c r="AP1007" s="28"/>
      <c r="AQ1007" s="4"/>
      <c r="AR1007" s="28"/>
    </row>
    <row r="1008" spans="1:44" ht="26.25" x14ac:dyDescent="0.25">
      <c r="A1008" s="10" t="s">
        <v>1978</v>
      </c>
      <c r="B1008" s="36" t="s">
        <v>1979</v>
      </c>
      <c r="C1008" s="37"/>
      <c r="D1008" s="38"/>
      <c r="E1008" s="39" t="s">
        <v>1980</v>
      </c>
      <c r="F1008" s="39"/>
      <c r="G1008" s="39"/>
      <c r="H1008" s="11" t="s">
        <v>33</v>
      </c>
      <c r="I1008" s="24">
        <v>2.4</v>
      </c>
      <c r="J1008" s="13">
        <v>58586.19</v>
      </c>
      <c r="K1008" s="13">
        <v>140606.85999999999</v>
      </c>
      <c r="L1008" s="14"/>
      <c r="AK1008" s="8"/>
      <c r="AL1008" s="9"/>
      <c r="AM1008" s="4" t="s">
        <v>1979</v>
      </c>
      <c r="AN1008" s="4" t="s">
        <v>1980</v>
      </c>
      <c r="AO1008" s="18"/>
      <c r="AP1008" s="28"/>
      <c r="AQ1008" s="4"/>
      <c r="AR1008" s="28"/>
    </row>
    <row r="1009" spans="1:44" x14ac:dyDescent="0.25">
      <c r="A1009" s="15"/>
      <c r="B1009" s="40"/>
      <c r="C1009" s="33"/>
      <c r="D1009" s="41"/>
      <c r="E1009" s="42" t="s">
        <v>1981</v>
      </c>
      <c r="F1009" s="43"/>
      <c r="G1009" s="44"/>
      <c r="H1009" s="15"/>
      <c r="I1009" s="15"/>
      <c r="J1009" s="16"/>
      <c r="K1009" s="16"/>
      <c r="L1009" s="17"/>
      <c r="AK1009" s="8"/>
      <c r="AL1009" s="9"/>
      <c r="AM1009" s="4"/>
      <c r="AN1009" s="4"/>
      <c r="AO1009" s="18" t="s">
        <v>1981</v>
      </c>
      <c r="AP1009" s="28"/>
      <c r="AQ1009" s="4"/>
      <c r="AR1009" s="28"/>
    </row>
    <row r="1010" spans="1:44" ht="39" x14ac:dyDescent="0.25">
      <c r="A1010" s="10" t="s">
        <v>1982</v>
      </c>
      <c r="B1010" s="36" t="s">
        <v>1983</v>
      </c>
      <c r="C1010" s="37"/>
      <c r="D1010" s="38"/>
      <c r="E1010" s="39" t="s">
        <v>1984</v>
      </c>
      <c r="F1010" s="39"/>
      <c r="G1010" s="39"/>
      <c r="H1010" s="11" t="s">
        <v>1985</v>
      </c>
      <c r="I1010" s="20">
        <v>0.36720000000000003</v>
      </c>
      <c r="J1010" s="13">
        <v>333888.81</v>
      </c>
      <c r="K1010" s="13">
        <v>122603.97</v>
      </c>
      <c r="L1010" s="14"/>
      <c r="AK1010" s="8"/>
      <c r="AL1010" s="9"/>
      <c r="AM1010" s="4" t="s">
        <v>1983</v>
      </c>
      <c r="AN1010" s="4" t="s">
        <v>1984</v>
      </c>
      <c r="AO1010" s="18"/>
      <c r="AP1010" s="28"/>
      <c r="AQ1010" s="4"/>
      <c r="AR1010" s="28"/>
    </row>
    <row r="1011" spans="1:44" x14ac:dyDescent="0.25">
      <c r="A1011" s="15"/>
      <c r="B1011" s="40"/>
      <c r="C1011" s="33"/>
      <c r="D1011" s="41"/>
      <c r="E1011" s="42" t="s">
        <v>1986</v>
      </c>
      <c r="F1011" s="43"/>
      <c r="G1011" s="44"/>
      <c r="H1011" s="15"/>
      <c r="I1011" s="15"/>
      <c r="J1011" s="16"/>
      <c r="K1011" s="16"/>
      <c r="L1011" s="17"/>
      <c r="AK1011" s="8"/>
      <c r="AL1011" s="9"/>
      <c r="AM1011" s="4"/>
      <c r="AN1011" s="4"/>
      <c r="AO1011" s="18" t="s">
        <v>1986</v>
      </c>
      <c r="AP1011" s="28"/>
      <c r="AQ1011" s="4"/>
      <c r="AR1011" s="28"/>
    </row>
    <row r="1012" spans="1:44" ht="39" x14ac:dyDescent="0.25">
      <c r="A1012" s="10" t="s">
        <v>1987</v>
      </c>
      <c r="B1012" s="36" t="s">
        <v>1988</v>
      </c>
      <c r="C1012" s="37"/>
      <c r="D1012" s="38"/>
      <c r="E1012" s="39" t="s">
        <v>1989</v>
      </c>
      <c r="F1012" s="39"/>
      <c r="G1012" s="39"/>
      <c r="H1012" s="11" t="s">
        <v>33</v>
      </c>
      <c r="I1012" s="19">
        <v>7.65</v>
      </c>
      <c r="J1012" s="13">
        <v>7450.74</v>
      </c>
      <c r="K1012" s="13">
        <v>56998.16</v>
      </c>
      <c r="L1012" s="14"/>
      <c r="AK1012" s="8"/>
      <c r="AL1012" s="9"/>
      <c r="AM1012" s="4" t="s">
        <v>1988</v>
      </c>
      <c r="AN1012" s="4" t="s">
        <v>1989</v>
      </c>
      <c r="AO1012" s="18"/>
      <c r="AP1012" s="28"/>
      <c r="AQ1012" s="4"/>
      <c r="AR1012" s="28"/>
    </row>
    <row r="1013" spans="1:44" x14ac:dyDescent="0.25">
      <c r="A1013" s="15"/>
      <c r="B1013" s="40"/>
      <c r="C1013" s="33"/>
      <c r="D1013" s="41"/>
      <c r="E1013" s="42" t="s">
        <v>1990</v>
      </c>
      <c r="F1013" s="43"/>
      <c r="G1013" s="44"/>
      <c r="H1013" s="15"/>
      <c r="I1013" s="15"/>
      <c r="J1013" s="16"/>
      <c r="K1013" s="16"/>
      <c r="L1013" s="17"/>
      <c r="AK1013" s="8"/>
      <c r="AL1013" s="9"/>
      <c r="AM1013" s="4"/>
      <c r="AN1013" s="4"/>
      <c r="AO1013" s="18" t="s">
        <v>1990</v>
      </c>
      <c r="AP1013" s="28"/>
      <c r="AQ1013" s="4"/>
      <c r="AR1013" s="28"/>
    </row>
    <row r="1014" spans="1:44" x14ac:dyDescent="0.25">
      <c r="A1014" s="10" t="s">
        <v>1991</v>
      </c>
      <c r="B1014" s="36" t="s">
        <v>1992</v>
      </c>
      <c r="C1014" s="37"/>
      <c r="D1014" s="38"/>
      <c r="E1014" s="39" t="s">
        <v>1976</v>
      </c>
      <c r="F1014" s="39"/>
      <c r="G1014" s="39"/>
      <c r="H1014" s="11" t="s">
        <v>33</v>
      </c>
      <c r="I1014" s="19">
        <v>1.85</v>
      </c>
      <c r="J1014" s="13">
        <v>19874.62</v>
      </c>
      <c r="K1014" s="13">
        <v>36768.050000000003</v>
      </c>
      <c r="L1014" s="14"/>
      <c r="AK1014" s="8"/>
      <c r="AL1014" s="9"/>
      <c r="AM1014" s="4" t="s">
        <v>1992</v>
      </c>
      <c r="AN1014" s="4" t="s">
        <v>1976</v>
      </c>
      <c r="AO1014" s="18"/>
      <c r="AP1014" s="28"/>
      <c r="AQ1014" s="4"/>
      <c r="AR1014" s="28"/>
    </row>
    <row r="1015" spans="1:44" x14ac:dyDescent="0.25">
      <c r="A1015" s="15"/>
      <c r="B1015" s="40"/>
      <c r="C1015" s="33"/>
      <c r="D1015" s="41"/>
      <c r="E1015" s="42" t="s">
        <v>1993</v>
      </c>
      <c r="F1015" s="43"/>
      <c r="G1015" s="44"/>
      <c r="H1015" s="15"/>
      <c r="I1015" s="15"/>
      <c r="J1015" s="16"/>
      <c r="K1015" s="16"/>
      <c r="L1015" s="17"/>
      <c r="AK1015" s="8"/>
      <c r="AL1015" s="9"/>
      <c r="AM1015" s="4"/>
      <c r="AN1015" s="4"/>
      <c r="AO1015" s="18" t="s">
        <v>1993</v>
      </c>
      <c r="AP1015" s="28"/>
      <c r="AQ1015" s="4"/>
      <c r="AR1015" s="28"/>
    </row>
    <row r="1016" spans="1:44" ht="26.25" x14ac:dyDescent="0.25">
      <c r="A1016" s="10" t="s">
        <v>1994</v>
      </c>
      <c r="B1016" s="36" t="s">
        <v>1995</v>
      </c>
      <c r="C1016" s="37"/>
      <c r="D1016" s="38"/>
      <c r="E1016" s="39" t="s">
        <v>1980</v>
      </c>
      <c r="F1016" s="39"/>
      <c r="G1016" s="39"/>
      <c r="H1016" s="11" t="s">
        <v>33</v>
      </c>
      <c r="I1016" s="20">
        <v>5.3676000000000004</v>
      </c>
      <c r="J1016" s="13">
        <v>58586.99</v>
      </c>
      <c r="K1016" s="13">
        <v>314471.53000000003</v>
      </c>
      <c r="L1016" s="14"/>
      <c r="AK1016" s="8"/>
      <c r="AL1016" s="9"/>
      <c r="AM1016" s="4" t="s">
        <v>1995</v>
      </c>
      <c r="AN1016" s="4" t="s">
        <v>1980</v>
      </c>
      <c r="AO1016" s="18"/>
      <c r="AP1016" s="28"/>
      <c r="AQ1016" s="4"/>
      <c r="AR1016" s="28"/>
    </row>
    <row r="1017" spans="1:44" x14ac:dyDescent="0.25">
      <c r="A1017" s="15"/>
      <c r="B1017" s="40"/>
      <c r="C1017" s="33"/>
      <c r="D1017" s="41"/>
      <c r="E1017" s="42" t="s">
        <v>1996</v>
      </c>
      <c r="F1017" s="43"/>
      <c r="G1017" s="44"/>
      <c r="H1017" s="15"/>
      <c r="I1017" s="15"/>
      <c r="J1017" s="16"/>
      <c r="K1017" s="16"/>
      <c r="L1017" s="17"/>
      <c r="AK1017" s="8"/>
      <c r="AL1017" s="9"/>
      <c r="AM1017" s="4"/>
      <c r="AN1017" s="4"/>
      <c r="AO1017" s="18" t="s">
        <v>1996</v>
      </c>
      <c r="AP1017" s="28"/>
      <c r="AQ1017" s="4"/>
      <c r="AR1017" s="28"/>
    </row>
    <row r="1018" spans="1:44" ht="39" x14ac:dyDescent="0.25">
      <c r="A1018" s="10" t="s">
        <v>1997</v>
      </c>
      <c r="B1018" s="36" t="s">
        <v>1998</v>
      </c>
      <c r="C1018" s="37"/>
      <c r="D1018" s="38"/>
      <c r="E1018" s="39" t="s">
        <v>1999</v>
      </c>
      <c r="F1018" s="39"/>
      <c r="G1018" s="39"/>
      <c r="H1018" s="11" t="s">
        <v>1985</v>
      </c>
      <c r="I1018" s="23">
        <v>0.54749499999999995</v>
      </c>
      <c r="J1018" s="13">
        <v>49340.94</v>
      </c>
      <c r="K1018" s="13">
        <v>27013.919999999998</v>
      </c>
      <c r="L1018" s="14"/>
      <c r="AK1018" s="8"/>
      <c r="AL1018" s="9"/>
      <c r="AM1018" s="4" t="s">
        <v>1998</v>
      </c>
      <c r="AN1018" s="4" t="s">
        <v>1999</v>
      </c>
      <c r="AO1018" s="18"/>
      <c r="AP1018" s="28"/>
      <c r="AQ1018" s="4"/>
      <c r="AR1018" s="28"/>
    </row>
    <row r="1019" spans="1:44" x14ac:dyDescent="0.25">
      <c r="A1019" s="15"/>
      <c r="B1019" s="40"/>
      <c r="C1019" s="33"/>
      <c r="D1019" s="41"/>
      <c r="E1019" s="42" t="s">
        <v>2000</v>
      </c>
      <c r="F1019" s="43"/>
      <c r="G1019" s="44"/>
      <c r="H1019" s="15"/>
      <c r="I1019" s="15"/>
      <c r="J1019" s="16"/>
      <c r="K1019" s="16"/>
      <c r="L1019" s="17"/>
      <c r="AK1019" s="8"/>
      <c r="AL1019" s="9"/>
      <c r="AM1019" s="4"/>
      <c r="AN1019" s="4"/>
      <c r="AO1019" s="18" t="s">
        <v>2000</v>
      </c>
      <c r="AP1019" s="28"/>
      <c r="AQ1019" s="4"/>
      <c r="AR1019" s="28"/>
    </row>
    <row r="1020" spans="1:44" ht="39" x14ac:dyDescent="0.25">
      <c r="A1020" s="10" t="s">
        <v>2001</v>
      </c>
      <c r="B1020" s="36" t="s">
        <v>2002</v>
      </c>
      <c r="C1020" s="37"/>
      <c r="D1020" s="38"/>
      <c r="E1020" s="39" t="s">
        <v>1989</v>
      </c>
      <c r="F1020" s="39"/>
      <c r="G1020" s="39"/>
      <c r="H1020" s="11" t="s">
        <v>33</v>
      </c>
      <c r="I1020" s="12">
        <v>2.1659999999999999</v>
      </c>
      <c r="J1020" s="13">
        <v>7451.34</v>
      </c>
      <c r="K1020" s="13">
        <v>16139.6</v>
      </c>
      <c r="L1020" s="14"/>
      <c r="AK1020" s="8"/>
      <c r="AL1020" s="9"/>
      <c r="AM1020" s="4" t="s">
        <v>2002</v>
      </c>
      <c r="AN1020" s="4" t="s">
        <v>1989</v>
      </c>
      <c r="AO1020" s="18"/>
      <c r="AP1020" s="28"/>
      <c r="AQ1020" s="4"/>
      <c r="AR1020" s="28"/>
    </row>
    <row r="1021" spans="1:44" ht="39" x14ac:dyDescent="0.25">
      <c r="A1021" s="10" t="s">
        <v>2003</v>
      </c>
      <c r="B1021" s="36" t="s">
        <v>2004</v>
      </c>
      <c r="C1021" s="37"/>
      <c r="D1021" s="38"/>
      <c r="E1021" s="39" t="s">
        <v>2005</v>
      </c>
      <c r="F1021" s="39"/>
      <c r="G1021" s="39"/>
      <c r="H1021" s="11" t="s">
        <v>1985</v>
      </c>
      <c r="I1021" s="23">
        <v>0.22093199999999999</v>
      </c>
      <c r="J1021" s="13">
        <v>105135.15</v>
      </c>
      <c r="K1021" s="13">
        <v>23227.72</v>
      </c>
      <c r="L1021" s="14"/>
      <c r="AK1021" s="8"/>
      <c r="AL1021" s="9"/>
      <c r="AM1021" s="4" t="s">
        <v>2004</v>
      </c>
      <c r="AN1021" s="4" t="s">
        <v>2005</v>
      </c>
      <c r="AO1021" s="18"/>
      <c r="AP1021" s="28"/>
      <c r="AQ1021" s="4"/>
      <c r="AR1021" s="28"/>
    </row>
    <row r="1022" spans="1:44" x14ac:dyDescent="0.25">
      <c r="A1022" s="15"/>
      <c r="B1022" s="40"/>
      <c r="C1022" s="33"/>
      <c r="D1022" s="41"/>
      <c r="E1022" s="42" t="s">
        <v>2006</v>
      </c>
      <c r="F1022" s="43"/>
      <c r="G1022" s="44"/>
      <c r="H1022" s="15"/>
      <c r="I1022" s="15"/>
      <c r="J1022" s="16"/>
      <c r="K1022" s="16"/>
      <c r="L1022" s="17"/>
      <c r="AK1022" s="8"/>
      <c r="AL1022" s="9"/>
      <c r="AM1022" s="4"/>
      <c r="AN1022" s="4"/>
      <c r="AO1022" s="18" t="s">
        <v>2006</v>
      </c>
      <c r="AP1022" s="28"/>
      <c r="AQ1022" s="4"/>
      <c r="AR1022" s="28"/>
    </row>
    <row r="1023" spans="1:44" x14ac:dyDescent="0.25">
      <c r="A1023" s="10" t="s">
        <v>2007</v>
      </c>
      <c r="B1023" s="36" t="s">
        <v>2008</v>
      </c>
      <c r="C1023" s="37"/>
      <c r="D1023" s="38"/>
      <c r="E1023" s="39" t="s">
        <v>1976</v>
      </c>
      <c r="F1023" s="39"/>
      <c r="G1023" s="39"/>
      <c r="H1023" s="11" t="s">
        <v>33</v>
      </c>
      <c r="I1023" s="24">
        <v>0.1</v>
      </c>
      <c r="J1023" s="13">
        <v>19866.099999999999</v>
      </c>
      <c r="K1023" s="13">
        <v>1986.61</v>
      </c>
      <c r="L1023" s="14"/>
      <c r="AK1023" s="8"/>
      <c r="AL1023" s="9"/>
      <c r="AM1023" s="4" t="s">
        <v>2008</v>
      </c>
      <c r="AN1023" s="4" t="s">
        <v>1976</v>
      </c>
      <c r="AO1023" s="18"/>
      <c r="AP1023" s="28"/>
      <c r="AQ1023" s="4"/>
      <c r="AR1023" s="28"/>
    </row>
    <row r="1024" spans="1:44" x14ac:dyDescent="0.25">
      <c r="A1024" s="15"/>
      <c r="B1024" s="40"/>
      <c r="C1024" s="33"/>
      <c r="D1024" s="41"/>
      <c r="E1024" s="42" t="s">
        <v>895</v>
      </c>
      <c r="F1024" s="43"/>
      <c r="G1024" s="44"/>
      <c r="H1024" s="15"/>
      <c r="I1024" s="15"/>
      <c r="J1024" s="16"/>
      <c r="K1024" s="16"/>
      <c r="L1024" s="17"/>
      <c r="AK1024" s="8"/>
      <c r="AL1024" s="9"/>
      <c r="AM1024" s="4"/>
      <c r="AN1024" s="4"/>
      <c r="AO1024" s="18" t="s">
        <v>895</v>
      </c>
      <c r="AP1024" s="28"/>
      <c r="AQ1024" s="4"/>
      <c r="AR1024" s="28"/>
    </row>
    <row r="1025" spans="1:44" ht="39" x14ac:dyDescent="0.25">
      <c r="A1025" s="10" t="s">
        <v>2009</v>
      </c>
      <c r="B1025" s="36" t="s">
        <v>2010</v>
      </c>
      <c r="C1025" s="37"/>
      <c r="D1025" s="38"/>
      <c r="E1025" s="39" t="s">
        <v>1989</v>
      </c>
      <c r="F1025" s="39"/>
      <c r="G1025" s="39"/>
      <c r="H1025" s="11" t="s">
        <v>33</v>
      </c>
      <c r="I1025" s="19">
        <v>0.05</v>
      </c>
      <c r="J1025" s="13">
        <v>7420.8</v>
      </c>
      <c r="K1025" s="13">
        <v>371.04</v>
      </c>
      <c r="L1025" s="14"/>
      <c r="AK1025" s="8"/>
      <c r="AL1025" s="9"/>
      <c r="AM1025" s="4" t="s">
        <v>2010</v>
      </c>
      <c r="AN1025" s="4" t="s">
        <v>1989</v>
      </c>
      <c r="AO1025" s="18"/>
      <c r="AP1025" s="28"/>
      <c r="AQ1025" s="4"/>
      <c r="AR1025" s="28"/>
    </row>
    <row r="1026" spans="1:44" x14ac:dyDescent="0.25">
      <c r="A1026" s="15"/>
      <c r="B1026" s="40"/>
      <c r="C1026" s="33"/>
      <c r="D1026" s="41"/>
      <c r="E1026" s="42" t="s">
        <v>956</v>
      </c>
      <c r="F1026" s="43"/>
      <c r="G1026" s="44"/>
      <c r="H1026" s="15"/>
      <c r="I1026" s="15"/>
      <c r="J1026" s="16"/>
      <c r="K1026" s="16"/>
      <c r="L1026" s="17"/>
      <c r="AK1026" s="8"/>
      <c r="AL1026" s="9"/>
      <c r="AM1026" s="4"/>
      <c r="AN1026" s="4"/>
      <c r="AO1026" s="18" t="s">
        <v>956</v>
      </c>
      <c r="AP1026" s="28"/>
      <c r="AQ1026" s="4"/>
      <c r="AR1026" s="28"/>
    </row>
    <row r="1027" spans="1:44" ht="39" x14ac:dyDescent="0.25">
      <c r="A1027" s="10" t="s">
        <v>2011</v>
      </c>
      <c r="B1027" s="36" t="s">
        <v>2012</v>
      </c>
      <c r="C1027" s="37"/>
      <c r="D1027" s="38"/>
      <c r="E1027" s="39" t="s">
        <v>2013</v>
      </c>
      <c r="F1027" s="39"/>
      <c r="G1027" s="39"/>
      <c r="H1027" s="11" t="s">
        <v>1985</v>
      </c>
      <c r="I1027" s="20">
        <v>1.5299999999999999E-2</v>
      </c>
      <c r="J1027" s="13">
        <v>160570.59</v>
      </c>
      <c r="K1027" s="13">
        <v>2456.73</v>
      </c>
      <c r="L1027" s="14"/>
      <c r="AK1027" s="8"/>
      <c r="AL1027" s="9"/>
      <c r="AM1027" s="4" t="s">
        <v>2012</v>
      </c>
      <c r="AN1027" s="4" t="s">
        <v>2013</v>
      </c>
      <c r="AO1027" s="18"/>
      <c r="AP1027" s="28"/>
      <c r="AQ1027" s="4"/>
      <c r="AR1027" s="28"/>
    </row>
    <row r="1028" spans="1:44" x14ac:dyDescent="0.25">
      <c r="A1028" s="15"/>
      <c r="B1028" s="40"/>
      <c r="C1028" s="33"/>
      <c r="D1028" s="41"/>
      <c r="E1028" s="42" t="s">
        <v>2014</v>
      </c>
      <c r="F1028" s="43"/>
      <c r="G1028" s="44"/>
      <c r="H1028" s="15"/>
      <c r="I1028" s="15"/>
      <c r="J1028" s="16"/>
      <c r="K1028" s="16"/>
      <c r="L1028" s="17"/>
      <c r="AK1028" s="8"/>
      <c r="AL1028" s="9"/>
      <c r="AM1028" s="4"/>
      <c r="AN1028" s="4"/>
      <c r="AO1028" s="18" t="s">
        <v>2014</v>
      </c>
      <c r="AP1028" s="28"/>
      <c r="AQ1028" s="4"/>
      <c r="AR1028" s="28"/>
    </row>
    <row r="1029" spans="1:44" x14ac:dyDescent="0.25">
      <c r="A1029" s="10" t="s">
        <v>2015</v>
      </c>
      <c r="B1029" s="36" t="s">
        <v>2016</v>
      </c>
      <c r="C1029" s="37"/>
      <c r="D1029" s="38"/>
      <c r="E1029" s="39" t="s">
        <v>1976</v>
      </c>
      <c r="F1029" s="39"/>
      <c r="G1029" s="39"/>
      <c r="H1029" s="11" t="s">
        <v>33</v>
      </c>
      <c r="I1029" s="24">
        <v>0.5</v>
      </c>
      <c r="J1029" s="13">
        <v>19874.240000000002</v>
      </c>
      <c r="K1029" s="13">
        <v>9937.1200000000008</v>
      </c>
      <c r="L1029" s="14"/>
      <c r="AK1029" s="8"/>
      <c r="AL1029" s="9"/>
      <c r="AM1029" s="4" t="s">
        <v>2016</v>
      </c>
      <c r="AN1029" s="4" t="s">
        <v>1976</v>
      </c>
      <c r="AO1029" s="18"/>
      <c r="AP1029" s="28"/>
      <c r="AQ1029" s="4"/>
      <c r="AR1029" s="28"/>
    </row>
    <row r="1030" spans="1:44" x14ac:dyDescent="0.25">
      <c r="A1030" s="15"/>
      <c r="B1030" s="40"/>
      <c r="C1030" s="33"/>
      <c r="D1030" s="41"/>
      <c r="E1030" s="42" t="s">
        <v>2017</v>
      </c>
      <c r="F1030" s="43"/>
      <c r="G1030" s="44"/>
      <c r="H1030" s="15"/>
      <c r="I1030" s="15"/>
      <c r="J1030" s="16"/>
      <c r="K1030" s="16"/>
      <c r="L1030" s="17"/>
      <c r="AK1030" s="8"/>
      <c r="AL1030" s="9"/>
      <c r="AM1030" s="4"/>
      <c r="AN1030" s="4"/>
      <c r="AO1030" s="18" t="s">
        <v>2017</v>
      </c>
      <c r="AP1030" s="28"/>
      <c r="AQ1030" s="4"/>
      <c r="AR1030" s="28"/>
    </row>
    <row r="1031" spans="1:44" ht="39" x14ac:dyDescent="0.25">
      <c r="A1031" s="10" t="s">
        <v>2018</v>
      </c>
      <c r="B1031" s="36" t="s">
        <v>2019</v>
      </c>
      <c r="C1031" s="37"/>
      <c r="D1031" s="38"/>
      <c r="E1031" s="39" t="s">
        <v>2020</v>
      </c>
      <c r="F1031" s="39"/>
      <c r="G1031" s="39"/>
      <c r="H1031" s="11" t="s">
        <v>1985</v>
      </c>
      <c r="I1031" s="20">
        <v>4.0800000000000003E-2</v>
      </c>
      <c r="J1031" s="13">
        <v>81177.45</v>
      </c>
      <c r="K1031" s="13">
        <v>3312.04</v>
      </c>
      <c r="L1031" s="14"/>
      <c r="AK1031" s="8"/>
      <c r="AL1031" s="9"/>
      <c r="AM1031" s="4" t="s">
        <v>2019</v>
      </c>
      <c r="AN1031" s="4" t="s">
        <v>2020</v>
      </c>
      <c r="AO1031" s="18"/>
      <c r="AP1031" s="28"/>
      <c r="AQ1031" s="4"/>
      <c r="AR1031" s="28"/>
    </row>
    <row r="1032" spans="1:44" x14ac:dyDescent="0.25">
      <c r="A1032" s="15"/>
      <c r="B1032" s="40"/>
      <c r="C1032" s="33"/>
      <c r="D1032" s="41"/>
      <c r="E1032" s="42" t="s">
        <v>2021</v>
      </c>
      <c r="F1032" s="43"/>
      <c r="G1032" s="44"/>
      <c r="H1032" s="15"/>
      <c r="I1032" s="15"/>
      <c r="J1032" s="16"/>
      <c r="K1032" s="16"/>
      <c r="L1032" s="17"/>
      <c r="AK1032" s="8"/>
      <c r="AL1032" s="9"/>
      <c r="AM1032" s="4"/>
      <c r="AN1032" s="4"/>
      <c r="AO1032" s="18" t="s">
        <v>2021</v>
      </c>
      <c r="AP1032" s="28"/>
      <c r="AQ1032" s="4"/>
      <c r="AR1032" s="28"/>
    </row>
    <row r="1033" spans="1:44" ht="39" x14ac:dyDescent="0.25">
      <c r="A1033" s="10" t="s">
        <v>2022</v>
      </c>
      <c r="B1033" s="36" t="s">
        <v>2023</v>
      </c>
      <c r="C1033" s="37"/>
      <c r="D1033" s="38"/>
      <c r="E1033" s="39" t="s">
        <v>2024</v>
      </c>
      <c r="F1033" s="39"/>
      <c r="G1033" s="39"/>
      <c r="H1033" s="11" t="s">
        <v>1985</v>
      </c>
      <c r="I1033" s="20">
        <v>5.1000000000000004E-3</v>
      </c>
      <c r="J1033" s="13">
        <v>184358.82</v>
      </c>
      <c r="K1033" s="13">
        <v>940.23</v>
      </c>
      <c r="L1033" s="14"/>
      <c r="AK1033" s="8"/>
      <c r="AL1033" s="9"/>
      <c r="AM1033" s="4" t="s">
        <v>2023</v>
      </c>
      <c r="AN1033" s="4" t="s">
        <v>2024</v>
      </c>
      <c r="AO1033" s="18"/>
      <c r="AP1033" s="28"/>
      <c r="AQ1033" s="4"/>
      <c r="AR1033" s="28"/>
    </row>
    <row r="1034" spans="1:44" x14ac:dyDescent="0.25">
      <c r="A1034" s="15"/>
      <c r="B1034" s="40"/>
      <c r="C1034" s="33"/>
      <c r="D1034" s="41"/>
      <c r="E1034" s="42" t="s">
        <v>2025</v>
      </c>
      <c r="F1034" s="43"/>
      <c r="G1034" s="44"/>
      <c r="H1034" s="15"/>
      <c r="I1034" s="15"/>
      <c r="J1034" s="16"/>
      <c r="K1034" s="16"/>
      <c r="L1034" s="17"/>
      <c r="AK1034" s="8"/>
      <c r="AL1034" s="9"/>
      <c r="AM1034" s="4"/>
      <c r="AN1034" s="4"/>
      <c r="AO1034" s="18" t="s">
        <v>2025</v>
      </c>
      <c r="AP1034" s="28"/>
      <c r="AQ1034" s="4"/>
      <c r="AR1034" s="28"/>
    </row>
    <row r="1035" spans="1:44" ht="39" x14ac:dyDescent="0.25">
      <c r="A1035" s="10" t="s">
        <v>2026</v>
      </c>
      <c r="B1035" s="36" t="s">
        <v>2027</v>
      </c>
      <c r="C1035" s="37"/>
      <c r="D1035" s="38"/>
      <c r="E1035" s="39" t="s">
        <v>2028</v>
      </c>
      <c r="F1035" s="39"/>
      <c r="G1035" s="39"/>
      <c r="H1035" s="11" t="s">
        <v>1985</v>
      </c>
      <c r="I1035" s="20">
        <v>5.1000000000000004E-3</v>
      </c>
      <c r="J1035" s="13">
        <v>465654.9</v>
      </c>
      <c r="K1035" s="13">
        <v>2374.84</v>
      </c>
      <c r="L1035" s="14"/>
      <c r="AK1035" s="8"/>
      <c r="AL1035" s="9"/>
      <c r="AM1035" s="4" t="s">
        <v>2027</v>
      </c>
      <c r="AN1035" s="4" t="s">
        <v>2028</v>
      </c>
      <c r="AO1035" s="18"/>
      <c r="AP1035" s="28"/>
      <c r="AQ1035" s="4"/>
      <c r="AR1035" s="28"/>
    </row>
    <row r="1036" spans="1:44" x14ac:dyDescent="0.25">
      <c r="A1036" s="15"/>
      <c r="B1036" s="40"/>
      <c r="C1036" s="33"/>
      <c r="D1036" s="41"/>
      <c r="E1036" s="42" t="s">
        <v>2025</v>
      </c>
      <c r="F1036" s="43"/>
      <c r="G1036" s="44"/>
      <c r="H1036" s="15"/>
      <c r="I1036" s="15"/>
      <c r="J1036" s="16"/>
      <c r="K1036" s="16"/>
      <c r="L1036" s="17"/>
      <c r="AK1036" s="8"/>
      <c r="AL1036" s="9"/>
      <c r="AM1036" s="4"/>
      <c r="AN1036" s="4"/>
      <c r="AO1036" s="18" t="s">
        <v>2025</v>
      </c>
      <c r="AP1036" s="28"/>
      <c r="AQ1036" s="4"/>
      <c r="AR1036" s="28"/>
    </row>
    <row r="1037" spans="1:44" ht="39" x14ac:dyDescent="0.25">
      <c r="A1037" s="10" t="s">
        <v>2029</v>
      </c>
      <c r="B1037" s="36" t="s">
        <v>2030</v>
      </c>
      <c r="C1037" s="37"/>
      <c r="D1037" s="38"/>
      <c r="E1037" s="39" t="s">
        <v>2031</v>
      </c>
      <c r="F1037" s="39"/>
      <c r="G1037" s="39"/>
      <c r="H1037" s="11" t="s">
        <v>33</v>
      </c>
      <c r="I1037" s="19">
        <v>4.26</v>
      </c>
      <c r="J1037" s="13">
        <v>6159.5</v>
      </c>
      <c r="K1037" s="13">
        <v>26239.47</v>
      </c>
      <c r="L1037" s="14"/>
      <c r="AK1037" s="8"/>
      <c r="AL1037" s="9"/>
      <c r="AM1037" s="4" t="s">
        <v>2030</v>
      </c>
      <c r="AN1037" s="4" t="s">
        <v>2031</v>
      </c>
      <c r="AO1037" s="18"/>
      <c r="AP1037" s="28"/>
      <c r="AQ1037" s="4"/>
      <c r="AR1037" s="28"/>
    </row>
    <row r="1038" spans="1:44" x14ac:dyDescent="0.25">
      <c r="A1038" s="15"/>
      <c r="B1038" s="40"/>
      <c r="C1038" s="33"/>
      <c r="D1038" s="41"/>
      <c r="E1038" s="42" t="s">
        <v>2032</v>
      </c>
      <c r="F1038" s="43"/>
      <c r="G1038" s="44"/>
      <c r="H1038" s="15"/>
      <c r="I1038" s="15"/>
      <c r="J1038" s="16"/>
      <c r="K1038" s="16"/>
      <c r="L1038" s="17"/>
      <c r="AK1038" s="8"/>
      <c r="AL1038" s="9"/>
      <c r="AM1038" s="4"/>
      <c r="AN1038" s="4"/>
      <c r="AO1038" s="18" t="s">
        <v>2032</v>
      </c>
      <c r="AP1038" s="28"/>
      <c r="AQ1038" s="4"/>
      <c r="AR1038" s="28"/>
    </row>
    <row r="1039" spans="1:44" x14ac:dyDescent="0.25">
      <c r="A1039" s="10" t="s">
        <v>2033</v>
      </c>
      <c r="B1039" s="36" t="s">
        <v>2034</v>
      </c>
      <c r="C1039" s="37"/>
      <c r="D1039" s="38"/>
      <c r="E1039" s="39" t="s">
        <v>1976</v>
      </c>
      <c r="F1039" s="39"/>
      <c r="G1039" s="39"/>
      <c r="H1039" s="11" t="s">
        <v>33</v>
      </c>
      <c r="I1039" s="19">
        <v>0.25</v>
      </c>
      <c r="J1039" s="13">
        <v>19872.2</v>
      </c>
      <c r="K1039" s="13">
        <v>4968.05</v>
      </c>
      <c r="L1039" s="14"/>
      <c r="AK1039" s="8"/>
      <c r="AL1039" s="9"/>
      <c r="AM1039" s="4" t="s">
        <v>2034</v>
      </c>
      <c r="AN1039" s="4" t="s">
        <v>1976</v>
      </c>
      <c r="AO1039" s="18"/>
      <c r="AP1039" s="28"/>
      <c r="AQ1039" s="4"/>
      <c r="AR1039" s="28"/>
    </row>
    <row r="1040" spans="1:44" x14ac:dyDescent="0.25">
      <c r="A1040" s="15"/>
      <c r="B1040" s="40"/>
      <c r="C1040" s="33"/>
      <c r="D1040" s="41"/>
      <c r="E1040" s="42" t="s">
        <v>2035</v>
      </c>
      <c r="F1040" s="43"/>
      <c r="G1040" s="44"/>
      <c r="H1040" s="15"/>
      <c r="I1040" s="15"/>
      <c r="J1040" s="16"/>
      <c r="K1040" s="16"/>
      <c r="L1040" s="17"/>
      <c r="AK1040" s="8"/>
      <c r="AL1040" s="9"/>
      <c r="AM1040" s="4"/>
      <c r="AN1040" s="4"/>
      <c r="AO1040" s="18" t="s">
        <v>2035</v>
      </c>
      <c r="AP1040" s="28"/>
      <c r="AQ1040" s="4"/>
      <c r="AR1040" s="28"/>
    </row>
    <row r="1041" spans="1:44" ht="39" x14ac:dyDescent="0.25">
      <c r="A1041" s="10" t="s">
        <v>2036</v>
      </c>
      <c r="B1041" s="36" t="s">
        <v>2037</v>
      </c>
      <c r="C1041" s="37"/>
      <c r="D1041" s="38"/>
      <c r="E1041" s="39" t="s">
        <v>2038</v>
      </c>
      <c r="F1041" s="39"/>
      <c r="G1041" s="39"/>
      <c r="H1041" s="11" t="s">
        <v>1985</v>
      </c>
      <c r="I1041" s="22">
        <v>5.2019999999999997E-2</v>
      </c>
      <c r="J1041" s="13">
        <v>202821.99</v>
      </c>
      <c r="K1041" s="13">
        <v>10550.8</v>
      </c>
      <c r="L1041" s="14"/>
      <c r="AK1041" s="8"/>
      <c r="AL1041" s="9"/>
      <c r="AM1041" s="4" t="s">
        <v>2037</v>
      </c>
      <c r="AN1041" s="4" t="s">
        <v>2038</v>
      </c>
      <c r="AO1041" s="18"/>
      <c r="AP1041" s="28"/>
      <c r="AQ1041" s="4"/>
      <c r="AR1041" s="28"/>
    </row>
    <row r="1042" spans="1:44" x14ac:dyDescent="0.25">
      <c r="A1042" s="15"/>
      <c r="B1042" s="40"/>
      <c r="C1042" s="33"/>
      <c r="D1042" s="41"/>
      <c r="E1042" s="42" t="s">
        <v>2039</v>
      </c>
      <c r="F1042" s="43"/>
      <c r="G1042" s="44"/>
      <c r="H1042" s="15"/>
      <c r="I1042" s="15"/>
      <c r="J1042" s="16"/>
      <c r="K1042" s="16"/>
      <c r="L1042" s="17"/>
      <c r="AK1042" s="8"/>
      <c r="AL1042" s="9"/>
      <c r="AM1042" s="4"/>
      <c r="AN1042" s="4"/>
      <c r="AO1042" s="18" t="s">
        <v>2039</v>
      </c>
      <c r="AP1042" s="28"/>
      <c r="AQ1042" s="4"/>
      <c r="AR1042" s="28"/>
    </row>
    <row r="1043" spans="1:44" ht="39" x14ac:dyDescent="0.25">
      <c r="A1043" s="10" t="s">
        <v>2040</v>
      </c>
      <c r="B1043" s="36" t="s">
        <v>2041</v>
      </c>
      <c r="C1043" s="37"/>
      <c r="D1043" s="38"/>
      <c r="E1043" s="39" t="s">
        <v>2042</v>
      </c>
      <c r="F1043" s="39"/>
      <c r="G1043" s="39"/>
      <c r="H1043" s="11" t="s">
        <v>1985</v>
      </c>
      <c r="I1043" s="20">
        <v>0.1071</v>
      </c>
      <c r="J1043" s="13">
        <v>161608.95999999999</v>
      </c>
      <c r="K1043" s="13">
        <v>17308.32</v>
      </c>
      <c r="L1043" s="14"/>
      <c r="AK1043" s="8"/>
      <c r="AL1043" s="9"/>
      <c r="AM1043" s="4" t="s">
        <v>2041</v>
      </c>
      <c r="AN1043" s="4" t="s">
        <v>2042</v>
      </c>
      <c r="AO1043" s="18"/>
      <c r="AP1043" s="28"/>
      <c r="AQ1043" s="4"/>
      <c r="AR1043" s="28"/>
    </row>
    <row r="1044" spans="1:44" x14ac:dyDescent="0.25">
      <c r="A1044" s="15"/>
      <c r="B1044" s="40"/>
      <c r="C1044" s="33"/>
      <c r="D1044" s="41"/>
      <c r="E1044" s="42" t="s">
        <v>2043</v>
      </c>
      <c r="F1044" s="43"/>
      <c r="G1044" s="44"/>
      <c r="H1044" s="15"/>
      <c r="I1044" s="15"/>
      <c r="J1044" s="16"/>
      <c r="K1044" s="16"/>
      <c r="L1044" s="17"/>
      <c r="AK1044" s="8"/>
      <c r="AL1044" s="9"/>
      <c r="AM1044" s="4"/>
      <c r="AN1044" s="4"/>
      <c r="AO1044" s="18" t="s">
        <v>2043</v>
      </c>
      <c r="AP1044" s="28"/>
      <c r="AQ1044" s="4"/>
      <c r="AR1044" s="28"/>
    </row>
    <row r="1045" spans="1:44" ht="39" x14ac:dyDescent="0.25">
      <c r="A1045" s="10" t="s">
        <v>2044</v>
      </c>
      <c r="B1045" s="36" t="s">
        <v>2045</v>
      </c>
      <c r="C1045" s="37"/>
      <c r="D1045" s="38"/>
      <c r="E1045" s="39" t="s">
        <v>2046</v>
      </c>
      <c r="F1045" s="39"/>
      <c r="G1045" s="39"/>
      <c r="H1045" s="11" t="s">
        <v>1985</v>
      </c>
      <c r="I1045" s="20">
        <v>0.29070000000000001</v>
      </c>
      <c r="J1045" s="13">
        <v>377140.9</v>
      </c>
      <c r="K1045" s="13">
        <v>109634.86</v>
      </c>
      <c r="L1045" s="14"/>
      <c r="AK1045" s="8"/>
      <c r="AL1045" s="9"/>
      <c r="AM1045" s="4" t="s">
        <v>2045</v>
      </c>
      <c r="AN1045" s="4" t="s">
        <v>2046</v>
      </c>
      <c r="AO1045" s="18"/>
      <c r="AP1045" s="28"/>
      <c r="AQ1045" s="4"/>
      <c r="AR1045" s="28"/>
    </row>
    <row r="1046" spans="1:44" x14ac:dyDescent="0.25">
      <c r="A1046" s="15"/>
      <c r="B1046" s="40"/>
      <c r="C1046" s="33"/>
      <c r="D1046" s="41"/>
      <c r="E1046" s="42" t="s">
        <v>2047</v>
      </c>
      <c r="F1046" s="43"/>
      <c r="G1046" s="44"/>
      <c r="H1046" s="15"/>
      <c r="I1046" s="15"/>
      <c r="J1046" s="16"/>
      <c r="K1046" s="16"/>
      <c r="L1046" s="17"/>
      <c r="AK1046" s="8"/>
      <c r="AL1046" s="9"/>
      <c r="AM1046" s="4"/>
      <c r="AN1046" s="4"/>
      <c r="AO1046" s="18" t="s">
        <v>2047</v>
      </c>
      <c r="AP1046" s="28"/>
      <c r="AQ1046" s="4"/>
      <c r="AR1046" s="28"/>
    </row>
    <row r="1047" spans="1:44" ht="39" x14ac:dyDescent="0.25">
      <c r="A1047" s="10" t="s">
        <v>2048</v>
      </c>
      <c r="B1047" s="36" t="s">
        <v>2049</v>
      </c>
      <c r="C1047" s="37"/>
      <c r="D1047" s="38"/>
      <c r="E1047" s="39" t="s">
        <v>2050</v>
      </c>
      <c r="F1047" s="39"/>
      <c r="G1047" s="39"/>
      <c r="H1047" s="11" t="s">
        <v>1985</v>
      </c>
      <c r="I1047" s="20">
        <v>5.1000000000000004E-3</v>
      </c>
      <c r="J1047" s="13">
        <v>528098.04</v>
      </c>
      <c r="K1047" s="13">
        <v>2693.3</v>
      </c>
      <c r="L1047" s="14"/>
      <c r="AK1047" s="8"/>
      <c r="AL1047" s="9"/>
      <c r="AM1047" s="4" t="s">
        <v>2049</v>
      </c>
      <c r="AN1047" s="4" t="s">
        <v>2050</v>
      </c>
      <c r="AO1047" s="18"/>
      <c r="AP1047" s="28"/>
      <c r="AQ1047" s="4"/>
      <c r="AR1047" s="28"/>
    </row>
    <row r="1048" spans="1:44" x14ac:dyDescent="0.25">
      <c r="A1048" s="15"/>
      <c r="B1048" s="40"/>
      <c r="C1048" s="33"/>
      <c r="D1048" s="41"/>
      <c r="E1048" s="42" t="s">
        <v>2025</v>
      </c>
      <c r="F1048" s="43"/>
      <c r="G1048" s="44"/>
      <c r="H1048" s="15"/>
      <c r="I1048" s="15"/>
      <c r="J1048" s="16"/>
      <c r="K1048" s="16"/>
      <c r="L1048" s="17"/>
      <c r="AK1048" s="8"/>
      <c r="AL1048" s="9"/>
      <c r="AM1048" s="4"/>
      <c r="AN1048" s="4"/>
      <c r="AO1048" s="18" t="s">
        <v>2025</v>
      </c>
      <c r="AP1048" s="28"/>
      <c r="AQ1048" s="4"/>
      <c r="AR1048" s="28"/>
    </row>
    <row r="1049" spans="1:44" ht="39" x14ac:dyDescent="0.25">
      <c r="A1049" s="10" t="s">
        <v>2051</v>
      </c>
      <c r="B1049" s="36" t="s">
        <v>2052</v>
      </c>
      <c r="C1049" s="37"/>
      <c r="D1049" s="38"/>
      <c r="E1049" s="39" t="s">
        <v>1989</v>
      </c>
      <c r="F1049" s="39"/>
      <c r="G1049" s="39"/>
      <c r="H1049" s="11" t="s">
        <v>33</v>
      </c>
      <c r="I1049" s="24">
        <v>0.4</v>
      </c>
      <c r="J1049" s="13">
        <v>7448.55</v>
      </c>
      <c r="K1049" s="13">
        <v>2979.42</v>
      </c>
      <c r="L1049" s="14"/>
      <c r="AK1049" s="8"/>
      <c r="AL1049" s="9"/>
      <c r="AM1049" s="4" t="s">
        <v>2052</v>
      </c>
      <c r="AN1049" s="4" t="s">
        <v>1989</v>
      </c>
      <c r="AO1049" s="18"/>
      <c r="AP1049" s="28"/>
      <c r="AQ1049" s="4"/>
      <c r="AR1049" s="28"/>
    </row>
    <row r="1050" spans="1:44" x14ac:dyDescent="0.25">
      <c r="A1050" s="15"/>
      <c r="B1050" s="40"/>
      <c r="C1050" s="33"/>
      <c r="D1050" s="41"/>
      <c r="E1050" s="42" t="s">
        <v>98</v>
      </c>
      <c r="F1050" s="43"/>
      <c r="G1050" s="44"/>
      <c r="H1050" s="15"/>
      <c r="I1050" s="15"/>
      <c r="J1050" s="16"/>
      <c r="K1050" s="16"/>
      <c r="L1050" s="17"/>
      <c r="AK1050" s="8"/>
      <c r="AL1050" s="9"/>
      <c r="AM1050" s="4"/>
      <c r="AN1050" s="4"/>
      <c r="AO1050" s="18" t="s">
        <v>98</v>
      </c>
      <c r="AP1050" s="28"/>
      <c r="AQ1050" s="4"/>
      <c r="AR1050" s="28"/>
    </row>
    <row r="1051" spans="1:44" ht="39" x14ac:dyDescent="0.25">
      <c r="A1051" s="10" t="s">
        <v>2053</v>
      </c>
      <c r="B1051" s="36" t="s">
        <v>2054</v>
      </c>
      <c r="C1051" s="37"/>
      <c r="D1051" s="38"/>
      <c r="E1051" s="39" t="s">
        <v>2055</v>
      </c>
      <c r="F1051" s="39"/>
      <c r="G1051" s="39"/>
      <c r="H1051" s="11" t="s">
        <v>1985</v>
      </c>
      <c r="I1051" s="20">
        <v>4.0800000000000003E-2</v>
      </c>
      <c r="J1051" s="13">
        <v>699597.06</v>
      </c>
      <c r="K1051" s="13">
        <v>28543.56</v>
      </c>
      <c r="L1051" s="14"/>
      <c r="AK1051" s="8"/>
      <c r="AL1051" s="9"/>
      <c r="AM1051" s="4" t="s">
        <v>2054</v>
      </c>
      <c r="AN1051" s="4" t="s">
        <v>2055</v>
      </c>
      <c r="AO1051" s="18"/>
      <c r="AP1051" s="28"/>
      <c r="AQ1051" s="4"/>
      <c r="AR1051" s="28"/>
    </row>
    <row r="1052" spans="1:44" x14ac:dyDescent="0.25">
      <c r="A1052" s="15"/>
      <c r="B1052" s="40"/>
      <c r="C1052" s="33"/>
      <c r="D1052" s="41"/>
      <c r="E1052" s="42" t="s">
        <v>2021</v>
      </c>
      <c r="F1052" s="43"/>
      <c r="G1052" s="44"/>
      <c r="H1052" s="15"/>
      <c r="I1052" s="15"/>
      <c r="J1052" s="16"/>
      <c r="K1052" s="16"/>
      <c r="L1052" s="17"/>
      <c r="AK1052" s="8"/>
      <c r="AL1052" s="9"/>
      <c r="AM1052" s="4"/>
      <c r="AN1052" s="4"/>
      <c r="AO1052" s="18" t="s">
        <v>2021</v>
      </c>
      <c r="AP1052" s="28"/>
      <c r="AQ1052" s="4"/>
      <c r="AR1052" s="28"/>
    </row>
    <row r="1053" spans="1:44" x14ac:dyDescent="0.25">
      <c r="A1053" s="10" t="s">
        <v>2056</v>
      </c>
      <c r="B1053" s="36" t="s">
        <v>2057</v>
      </c>
      <c r="C1053" s="37"/>
      <c r="D1053" s="38"/>
      <c r="E1053" s="39" t="s">
        <v>1976</v>
      </c>
      <c r="F1053" s="39"/>
      <c r="G1053" s="39"/>
      <c r="H1053" s="11" t="s">
        <v>33</v>
      </c>
      <c r="I1053" s="19">
        <v>0.05</v>
      </c>
      <c r="J1053" s="13">
        <v>19876.2</v>
      </c>
      <c r="K1053" s="13">
        <v>993.81</v>
      </c>
      <c r="L1053" s="14"/>
      <c r="AK1053" s="8"/>
      <c r="AL1053" s="9"/>
      <c r="AM1053" s="4" t="s">
        <v>2057</v>
      </c>
      <c r="AN1053" s="4" t="s">
        <v>1976</v>
      </c>
      <c r="AO1053" s="18"/>
      <c r="AP1053" s="28"/>
      <c r="AQ1053" s="4"/>
      <c r="AR1053" s="28"/>
    </row>
    <row r="1054" spans="1:44" x14ac:dyDescent="0.25">
      <c r="A1054" s="15"/>
      <c r="B1054" s="40"/>
      <c r="C1054" s="33"/>
      <c r="D1054" s="41"/>
      <c r="E1054" s="42" t="s">
        <v>956</v>
      </c>
      <c r="F1054" s="43"/>
      <c r="G1054" s="44"/>
      <c r="H1054" s="15"/>
      <c r="I1054" s="15"/>
      <c r="J1054" s="16"/>
      <c r="K1054" s="16"/>
      <c r="L1054" s="17"/>
      <c r="AK1054" s="8"/>
      <c r="AL1054" s="9"/>
      <c r="AM1054" s="4"/>
      <c r="AN1054" s="4"/>
      <c r="AO1054" s="18" t="s">
        <v>956</v>
      </c>
      <c r="AP1054" s="28"/>
      <c r="AQ1054" s="4"/>
      <c r="AR1054" s="28"/>
    </row>
    <row r="1055" spans="1:44" ht="39" x14ac:dyDescent="0.25">
      <c r="A1055" s="10" t="s">
        <v>2058</v>
      </c>
      <c r="B1055" s="36" t="s">
        <v>2059</v>
      </c>
      <c r="C1055" s="37"/>
      <c r="D1055" s="38"/>
      <c r="E1055" s="39" t="s">
        <v>2060</v>
      </c>
      <c r="F1055" s="39"/>
      <c r="G1055" s="39"/>
      <c r="H1055" s="11" t="s">
        <v>1985</v>
      </c>
      <c r="I1055" s="20">
        <v>5.1000000000000004E-3</v>
      </c>
      <c r="J1055" s="13">
        <v>965207.84</v>
      </c>
      <c r="K1055" s="13">
        <v>4922.5600000000004</v>
      </c>
      <c r="L1055" s="14"/>
      <c r="AK1055" s="8"/>
      <c r="AL1055" s="9"/>
      <c r="AM1055" s="4" t="s">
        <v>2059</v>
      </c>
      <c r="AN1055" s="4" t="s">
        <v>2060</v>
      </c>
      <c r="AO1055" s="18"/>
      <c r="AP1055" s="28"/>
      <c r="AQ1055" s="4"/>
      <c r="AR1055" s="28"/>
    </row>
    <row r="1056" spans="1:44" x14ac:dyDescent="0.25">
      <c r="A1056" s="15"/>
      <c r="B1056" s="40"/>
      <c r="C1056" s="33"/>
      <c r="D1056" s="41"/>
      <c r="E1056" s="42" t="s">
        <v>2025</v>
      </c>
      <c r="F1056" s="43"/>
      <c r="G1056" s="44"/>
      <c r="H1056" s="15"/>
      <c r="I1056" s="15"/>
      <c r="J1056" s="16"/>
      <c r="K1056" s="16"/>
      <c r="L1056" s="17"/>
      <c r="AK1056" s="8"/>
      <c r="AL1056" s="9"/>
      <c r="AM1056" s="4"/>
      <c r="AN1056" s="4"/>
      <c r="AO1056" s="18" t="s">
        <v>2025</v>
      </c>
      <c r="AP1056" s="28"/>
      <c r="AQ1056" s="4"/>
      <c r="AR1056" s="28"/>
    </row>
    <row r="1057" spans="1:44" x14ac:dyDescent="0.25">
      <c r="A1057" s="10" t="s">
        <v>2061</v>
      </c>
      <c r="B1057" s="36" t="s">
        <v>2062</v>
      </c>
      <c r="C1057" s="37"/>
      <c r="D1057" s="38"/>
      <c r="E1057" s="39" t="s">
        <v>2063</v>
      </c>
      <c r="F1057" s="39"/>
      <c r="G1057" s="39"/>
      <c r="H1057" s="11" t="s">
        <v>33</v>
      </c>
      <c r="I1057" s="19">
        <v>0.18</v>
      </c>
      <c r="J1057" s="13">
        <v>23865.22</v>
      </c>
      <c r="K1057" s="13">
        <v>4295.74</v>
      </c>
      <c r="L1057" s="14"/>
      <c r="AK1057" s="8"/>
      <c r="AL1057" s="9"/>
      <c r="AM1057" s="4" t="s">
        <v>2062</v>
      </c>
      <c r="AN1057" s="4" t="s">
        <v>2063</v>
      </c>
      <c r="AO1057" s="18"/>
      <c r="AP1057" s="28"/>
      <c r="AQ1057" s="4"/>
      <c r="AR1057" s="28"/>
    </row>
    <row r="1058" spans="1:44" x14ac:dyDescent="0.25">
      <c r="A1058" s="15"/>
      <c r="B1058" s="40"/>
      <c r="C1058" s="33"/>
      <c r="D1058" s="41"/>
      <c r="E1058" s="42" t="s">
        <v>2064</v>
      </c>
      <c r="F1058" s="43"/>
      <c r="G1058" s="44"/>
      <c r="H1058" s="15"/>
      <c r="I1058" s="15"/>
      <c r="J1058" s="16"/>
      <c r="K1058" s="16"/>
      <c r="L1058" s="17"/>
      <c r="AK1058" s="8"/>
      <c r="AL1058" s="9"/>
      <c r="AM1058" s="4"/>
      <c r="AN1058" s="4"/>
      <c r="AO1058" s="18" t="s">
        <v>2064</v>
      </c>
      <c r="AP1058" s="28"/>
      <c r="AQ1058" s="4"/>
      <c r="AR1058" s="28"/>
    </row>
    <row r="1059" spans="1:44" ht="39" x14ac:dyDescent="0.25">
      <c r="A1059" s="10" t="s">
        <v>2065</v>
      </c>
      <c r="B1059" s="36" t="s">
        <v>2066</v>
      </c>
      <c r="C1059" s="37"/>
      <c r="D1059" s="38"/>
      <c r="E1059" s="39" t="s">
        <v>2067</v>
      </c>
      <c r="F1059" s="39"/>
      <c r="G1059" s="39"/>
      <c r="H1059" s="11" t="s">
        <v>1985</v>
      </c>
      <c r="I1059" s="22">
        <v>1.8360000000000001E-2</v>
      </c>
      <c r="J1059" s="13">
        <v>942553.92</v>
      </c>
      <c r="K1059" s="13">
        <v>17305.29</v>
      </c>
      <c r="L1059" s="14"/>
      <c r="AK1059" s="8"/>
      <c r="AL1059" s="9"/>
      <c r="AM1059" s="4" t="s">
        <v>2066</v>
      </c>
      <c r="AN1059" s="4" t="s">
        <v>2067</v>
      </c>
      <c r="AO1059" s="18"/>
      <c r="AP1059" s="28"/>
      <c r="AQ1059" s="4"/>
      <c r="AR1059" s="28"/>
    </row>
    <row r="1060" spans="1:44" x14ac:dyDescent="0.25">
      <c r="A1060" s="15"/>
      <c r="B1060" s="40"/>
      <c r="C1060" s="33"/>
      <c r="D1060" s="41"/>
      <c r="E1060" s="42" t="s">
        <v>2068</v>
      </c>
      <c r="F1060" s="43"/>
      <c r="G1060" s="44"/>
      <c r="H1060" s="15"/>
      <c r="I1060" s="15"/>
      <c r="J1060" s="16"/>
      <c r="K1060" s="16"/>
      <c r="L1060" s="17"/>
      <c r="AK1060" s="8"/>
      <c r="AL1060" s="9"/>
      <c r="AM1060" s="4"/>
      <c r="AN1060" s="4"/>
      <c r="AO1060" s="18" t="s">
        <v>2068</v>
      </c>
      <c r="AP1060" s="28"/>
      <c r="AQ1060" s="4"/>
      <c r="AR1060" s="28"/>
    </row>
    <row r="1061" spans="1:44" x14ac:dyDescent="0.25">
      <c r="A1061" s="10" t="s">
        <v>2069</v>
      </c>
      <c r="B1061" s="36" t="s">
        <v>2070</v>
      </c>
      <c r="C1061" s="37"/>
      <c r="D1061" s="38"/>
      <c r="E1061" s="39" t="s">
        <v>2071</v>
      </c>
      <c r="F1061" s="39"/>
      <c r="G1061" s="39"/>
      <c r="H1061" s="11" t="s">
        <v>342</v>
      </c>
      <c r="I1061" s="19">
        <v>0.12</v>
      </c>
      <c r="J1061" s="13">
        <v>14465.75</v>
      </c>
      <c r="K1061" s="13">
        <v>1735.89</v>
      </c>
      <c r="L1061" s="14"/>
      <c r="AK1061" s="8"/>
      <c r="AL1061" s="9"/>
      <c r="AM1061" s="4" t="s">
        <v>2070</v>
      </c>
      <c r="AN1061" s="4" t="s">
        <v>2071</v>
      </c>
      <c r="AO1061" s="18"/>
      <c r="AP1061" s="28"/>
      <c r="AQ1061" s="4"/>
      <c r="AR1061" s="28"/>
    </row>
    <row r="1062" spans="1:44" x14ac:dyDescent="0.25">
      <c r="A1062" s="15"/>
      <c r="B1062" s="40"/>
      <c r="C1062" s="33"/>
      <c r="D1062" s="41"/>
      <c r="E1062" s="42" t="s">
        <v>2072</v>
      </c>
      <c r="F1062" s="43"/>
      <c r="G1062" s="44"/>
      <c r="H1062" s="15"/>
      <c r="I1062" s="15"/>
      <c r="J1062" s="16"/>
      <c r="K1062" s="16"/>
      <c r="L1062" s="17"/>
      <c r="AK1062" s="8"/>
      <c r="AL1062" s="9"/>
      <c r="AM1062" s="4"/>
      <c r="AN1062" s="4"/>
      <c r="AO1062" s="18" t="s">
        <v>2072</v>
      </c>
      <c r="AP1062" s="28"/>
      <c r="AQ1062" s="4"/>
      <c r="AR1062" s="28"/>
    </row>
    <row r="1063" spans="1:44" x14ac:dyDescent="0.25">
      <c r="A1063" s="35" t="s">
        <v>2073</v>
      </c>
      <c r="B1063" s="35"/>
      <c r="C1063" s="35"/>
      <c r="D1063" s="35"/>
      <c r="E1063" s="35"/>
      <c r="F1063" s="35"/>
      <c r="G1063" s="35"/>
      <c r="H1063" s="35"/>
      <c r="I1063" s="35"/>
      <c r="J1063" s="35"/>
      <c r="K1063" s="35"/>
      <c r="L1063" s="35"/>
      <c r="AK1063" s="8"/>
      <c r="AL1063" s="9" t="s">
        <v>2073</v>
      </c>
      <c r="AM1063" s="4"/>
      <c r="AN1063" s="4"/>
      <c r="AO1063" s="18"/>
      <c r="AP1063" s="28"/>
      <c r="AQ1063" s="4"/>
      <c r="AR1063" s="28"/>
    </row>
    <row r="1064" spans="1:44" ht="26.25" x14ac:dyDescent="0.25">
      <c r="A1064" s="10" t="s">
        <v>2074</v>
      </c>
      <c r="B1064" s="36" t="s">
        <v>2075</v>
      </c>
      <c r="C1064" s="37"/>
      <c r="D1064" s="38"/>
      <c r="E1064" s="39" t="s">
        <v>1980</v>
      </c>
      <c r="F1064" s="39"/>
      <c r="G1064" s="39"/>
      <c r="H1064" s="11" t="s">
        <v>33</v>
      </c>
      <c r="I1064" s="19">
        <v>2.81</v>
      </c>
      <c r="J1064" s="13">
        <v>58586.91</v>
      </c>
      <c r="K1064" s="13">
        <v>164629.22</v>
      </c>
      <c r="L1064" s="14"/>
      <c r="AK1064" s="8"/>
      <c r="AL1064" s="9"/>
      <c r="AM1064" s="4" t="s">
        <v>2075</v>
      </c>
      <c r="AN1064" s="4" t="s">
        <v>1980</v>
      </c>
      <c r="AO1064" s="18"/>
      <c r="AP1064" s="28"/>
      <c r="AQ1064" s="4"/>
      <c r="AR1064" s="28"/>
    </row>
    <row r="1065" spans="1:44" x14ac:dyDescent="0.25">
      <c r="A1065" s="15"/>
      <c r="B1065" s="40"/>
      <c r="C1065" s="33"/>
      <c r="D1065" s="41"/>
      <c r="E1065" s="42" t="s">
        <v>2076</v>
      </c>
      <c r="F1065" s="43"/>
      <c r="G1065" s="44"/>
      <c r="H1065" s="15"/>
      <c r="I1065" s="15"/>
      <c r="J1065" s="16"/>
      <c r="K1065" s="16"/>
      <c r="L1065" s="17"/>
      <c r="AK1065" s="8"/>
      <c r="AL1065" s="9"/>
      <c r="AM1065" s="4"/>
      <c r="AN1065" s="4"/>
      <c r="AO1065" s="18" t="s">
        <v>2076</v>
      </c>
      <c r="AP1065" s="28"/>
      <c r="AQ1065" s="4"/>
      <c r="AR1065" s="28"/>
    </row>
    <row r="1066" spans="1:44" x14ac:dyDescent="0.25">
      <c r="A1066" s="10" t="s">
        <v>2077</v>
      </c>
      <c r="B1066" s="36" t="s">
        <v>2078</v>
      </c>
      <c r="C1066" s="37"/>
      <c r="D1066" s="38"/>
      <c r="E1066" s="39" t="s">
        <v>2079</v>
      </c>
      <c r="F1066" s="39"/>
      <c r="G1066" s="39"/>
      <c r="H1066" s="11" t="s">
        <v>33</v>
      </c>
      <c r="I1066" s="19">
        <v>0.35</v>
      </c>
      <c r="J1066" s="13">
        <v>5199.43</v>
      </c>
      <c r="K1066" s="13">
        <v>1819.8</v>
      </c>
      <c r="L1066" s="14"/>
      <c r="AK1066" s="8"/>
      <c r="AL1066" s="9"/>
      <c r="AM1066" s="4" t="s">
        <v>2078</v>
      </c>
      <c r="AN1066" s="4" t="s">
        <v>2079</v>
      </c>
      <c r="AO1066" s="18"/>
      <c r="AP1066" s="28"/>
      <c r="AQ1066" s="4"/>
      <c r="AR1066" s="28"/>
    </row>
    <row r="1067" spans="1:44" x14ac:dyDescent="0.25">
      <c r="A1067" s="15"/>
      <c r="B1067" s="40"/>
      <c r="C1067" s="33"/>
      <c r="D1067" s="41"/>
      <c r="E1067" s="42" t="s">
        <v>2080</v>
      </c>
      <c r="F1067" s="43"/>
      <c r="G1067" s="44"/>
      <c r="H1067" s="15"/>
      <c r="I1067" s="15"/>
      <c r="J1067" s="16"/>
      <c r="K1067" s="16"/>
      <c r="L1067" s="17"/>
      <c r="AK1067" s="8"/>
      <c r="AL1067" s="9"/>
      <c r="AM1067" s="4"/>
      <c r="AN1067" s="4"/>
      <c r="AO1067" s="18" t="s">
        <v>2080</v>
      </c>
      <c r="AP1067" s="28"/>
      <c r="AQ1067" s="4"/>
      <c r="AR1067" s="28"/>
    </row>
    <row r="1068" spans="1:44" ht="39" x14ac:dyDescent="0.25">
      <c r="A1068" s="10" t="s">
        <v>2081</v>
      </c>
      <c r="B1068" s="36" t="s">
        <v>2082</v>
      </c>
      <c r="C1068" s="37"/>
      <c r="D1068" s="38"/>
      <c r="E1068" s="39" t="s">
        <v>2083</v>
      </c>
      <c r="F1068" s="39"/>
      <c r="G1068" s="39"/>
      <c r="H1068" s="11" t="s">
        <v>33</v>
      </c>
      <c r="I1068" s="19">
        <v>0.25</v>
      </c>
      <c r="J1068" s="13">
        <v>12698.16</v>
      </c>
      <c r="K1068" s="13">
        <v>3174.54</v>
      </c>
      <c r="L1068" s="14"/>
      <c r="AK1068" s="8"/>
      <c r="AL1068" s="9"/>
      <c r="AM1068" s="4" t="s">
        <v>2082</v>
      </c>
      <c r="AN1068" s="4" t="s">
        <v>2083</v>
      </c>
      <c r="AO1068" s="18"/>
      <c r="AP1068" s="28"/>
      <c r="AQ1068" s="4"/>
      <c r="AR1068" s="28"/>
    </row>
    <row r="1069" spans="1:44" x14ac:dyDescent="0.25">
      <c r="A1069" s="15"/>
      <c r="B1069" s="40"/>
      <c r="C1069" s="33"/>
      <c r="D1069" s="41"/>
      <c r="E1069" s="42" t="s">
        <v>2084</v>
      </c>
      <c r="F1069" s="43"/>
      <c r="G1069" s="44"/>
      <c r="H1069" s="15"/>
      <c r="I1069" s="15"/>
      <c r="J1069" s="16"/>
      <c r="K1069" s="16"/>
      <c r="L1069" s="17"/>
      <c r="AK1069" s="8"/>
      <c r="AL1069" s="9"/>
      <c r="AM1069" s="4"/>
      <c r="AN1069" s="4"/>
      <c r="AO1069" s="18" t="s">
        <v>2084</v>
      </c>
      <c r="AP1069" s="28"/>
      <c r="AQ1069" s="4"/>
      <c r="AR1069" s="28"/>
    </row>
    <row r="1070" spans="1:44" ht="26.25" x14ac:dyDescent="0.25">
      <c r="A1070" s="10" t="s">
        <v>2085</v>
      </c>
      <c r="B1070" s="36" t="s">
        <v>2086</v>
      </c>
      <c r="C1070" s="37"/>
      <c r="D1070" s="38"/>
      <c r="E1070" s="39" t="s">
        <v>1980</v>
      </c>
      <c r="F1070" s="39"/>
      <c r="G1070" s="39"/>
      <c r="H1070" s="11" t="s">
        <v>33</v>
      </c>
      <c r="I1070" s="24">
        <v>0.6</v>
      </c>
      <c r="J1070" s="13">
        <v>58585.77</v>
      </c>
      <c r="K1070" s="13">
        <v>35151.46</v>
      </c>
      <c r="L1070" s="14"/>
      <c r="AK1070" s="8"/>
      <c r="AL1070" s="9"/>
      <c r="AM1070" s="4" t="s">
        <v>2086</v>
      </c>
      <c r="AN1070" s="4" t="s">
        <v>1980</v>
      </c>
      <c r="AO1070" s="18"/>
      <c r="AP1070" s="28"/>
      <c r="AQ1070" s="4"/>
      <c r="AR1070" s="28"/>
    </row>
    <row r="1071" spans="1:44" x14ac:dyDescent="0.25">
      <c r="A1071" s="15"/>
      <c r="B1071" s="40"/>
      <c r="C1071" s="33"/>
      <c r="D1071" s="41"/>
      <c r="E1071" s="42" t="s">
        <v>1194</v>
      </c>
      <c r="F1071" s="43"/>
      <c r="G1071" s="44"/>
      <c r="H1071" s="15"/>
      <c r="I1071" s="15"/>
      <c r="J1071" s="16"/>
      <c r="K1071" s="16"/>
      <c r="L1071" s="17"/>
      <c r="AK1071" s="8"/>
      <c r="AL1071" s="9"/>
      <c r="AM1071" s="4"/>
      <c r="AN1071" s="4"/>
      <c r="AO1071" s="18" t="s">
        <v>1194</v>
      </c>
      <c r="AP1071" s="28"/>
      <c r="AQ1071" s="4"/>
      <c r="AR1071" s="28"/>
    </row>
    <row r="1072" spans="1:44" x14ac:dyDescent="0.25">
      <c r="A1072" s="10" t="s">
        <v>2087</v>
      </c>
      <c r="B1072" s="36" t="s">
        <v>2088</v>
      </c>
      <c r="C1072" s="37"/>
      <c r="D1072" s="38"/>
      <c r="E1072" s="39" t="s">
        <v>2089</v>
      </c>
      <c r="F1072" s="39"/>
      <c r="G1072" s="39"/>
      <c r="H1072" s="11" t="s">
        <v>119</v>
      </c>
      <c r="I1072" s="24">
        <v>61.2</v>
      </c>
      <c r="J1072" s="13">
        <v>40.03</v>
      </c>
      <c r="K1072" s="13">
        <v>2449.84</v>
      </c>
      <c r="L1072" s="14"/>
      <c r="AK1072" s="8"/>
      <c r="AL1072" s="9"/>
      <c r="AM1072" s="4" t="s">
        <v>2088</v>
      </c>
      <c r="AN1072" s="4" t="s">
        <v>2089</v>
      </c>
      <c r="AO1072" s="18"/>
      <c r="AP1072" s="28"/>
      <c r="AQ1072" s="4"/>
      <c r="AR1072" s="28"/>
    </row>
    <row r="1073" spans="1:44" x14ac:dyDescent="0.25">
      <c r="A1073" s="15"/>
      <c r="B1073" s="40"/>
      <c r="C1073" s="33"/>
      <c r="D1073" s="41"/>
      <c r="E1073" s="42" t="s">
        <v>2090</v>
      </c>
      <c r="F1073" s="43"/>
      <c r="G1073" s="44"/>
      <c r="H1073" s="15"/>
      <c r="I1073" s="15"/>
      <c r="J1073" s="16"/>
      <c r="K1073" s="16"/>
      <c r="L1073" s="17"/>
      <c r="AK1073" s="8"/>
      <c r="AL1073" s="9"/>
      <c r="AM1073" s="4"/>
      <c r="AN1073" s="4"/>
      <c r="AO1073" s="18" t="s">
        <v>2090</v>
      </c>
      <c r="AP1073" s="28"/>
      <c r="AQ1073" s="4"/>
      <c r="AR1073" s="28"/>
    </row>
    <row r="1074" spans="1:44" x14ac:dyDescent="0.25">
      <c r="A1074" s="10" t="s">
        <v>2091</v>
      </c>
      <c r="B1074" s="36" t="s">
        <v>2092</v>
      </c>
      <c r="C1074" s="37"/>
      <c r="D1074" s="38"/>
      <c r="E1074" s="39" t="s">
        <v>2093</v>
      </c>
      <c r="F1074" s="39"/>
      <c r="G1074" s="39"/>
      <c r="H1074" s="11" t="s">
        <v>119</v>
      </c>
      <c r="I1074" s="24">
        <v>122.4</v>
      </c>
      <c r="J1074" s="13">
        <v>170.42</v>
      </c>
      <c r="K1074" s="13">
        <v>20859.41</v>
      </c>
      <c r="L1074" s="14"/>
      <c r="AK1074" s="8"/>
      <c r="AL1074" s="9"/>
      <c r="AM1074" s="4" t="s">
        <v>2092</v>
      </c>
      <c r="AN1074" s="4" t="s">
        <v>2093</v>
      </c>
      <c r="AO1074" s="18"/>
      <c r="AP1074" s="28"/>
      <c r="AQ1074" s="4"/>
      <c r="AR1074" s="28"/>
    </row>
    <row r="1075" spans="1:44" x14ac:dyDescent="0.25">
      <c r="A1075" s="15"/>
      <c r="B1075" s="40"/>
      <c r="C1075" s="33"/>
      <c r="D1075" s="41"/>
      <c r="E1075" s="42" t="s">
        <v>2094</v>
      </c>
      <c r="F1075" s="43"/>
      <c r="G1075" s="44"/>
      <c r="H1075" s="15"/>
      <c r="I1075" s="15"/>
      <c r="J1075" s="16"/>
      <c r="K1075" s="16"/>
      <c r="L1075" s="17"/>
      <c r="AK1075" s="8"/>
      <c r="AL1075" s="9"/>
      <c r="AM1075" s="4"/>
      <c r="AN1075" s="4"/>
      <c r="AO1075" s="18" t="s">
        <v>2094</v>
      </c>
      <c r="AP1075" s="28"/>
      <c r="AQ1075" s="4"/>
      <c r="AR1075" s="28"/>
    </row>
    <row r="1076" spans="1:44" x14ac:dyDescent="0.25">
      <c r="A1076" s="10" t="s">
        <v>2095</v>
      </c>
      <c r="B1076" s="36" t="s">
        <v>2096</v>
      </c>
      <c r="C1076" s="37"/>
      <c r="D1076" s="38"/>
      <c r="E1076" s="39" t="s">
        <v>2097</v>
      </c>
      <c r="F1076" s="39"/>
      <c r="G1076" s="39"/>
      <c r="H1076" s="11" t="s">
        <v>119</v>
      </c>
      <c r="I1076" s="19">
        <v>6.12</v>
      </c>
      <c r="J1076" s="13">
        <v>400.77</v>
      </c>
      <c r="K1076" s="13">
        <v>2452.71</v>
      </c>
      <c r="L1076" s="14"/>
      <c r="AK1076" s="8"/>
      <c r="AL1076" s="9"/>
      <c r="AM1076" s="4" t="s">
        <v>2096</v>
      </c>
      <c r="AN1076" s="4" t="s">
        <v>2097</v>
      </c>
      <c r="AO1076" s="18"/>
      <c r="AP1076" s="28"/>
      <c r="AQ1076" s="4"/>
      <c r="AR1076" s="28"/>
    </row>
    <row r="1077" spans="1:44" x14ac:dyDescent="0.25">
      <c r="A1077" s="15"/>
      <c r="B1077" s="40"/>
      <c r="C1077" s="33"/>
      <c r="D1077" s="41"/>
      <c r="E1077" s="42" t="s">
        <v>2098</v>
      </c>
      <c r="F1077" s="43"/>
      <c r="G1077" s="44"/>
      <c r="H1077" s="15"/>
      <c r="I1077" s="15"/>
      <c r="J1077" s="16"/>
      <c r="K1077" s="16"/>
      <c r="L1077" s="17"/>
      <c r="AK1077" s="8"/>
      <c r="AL1077" s="9"/>
      <c r="AM1077" s="4"/>
      <c r="AN1077" s="4"/>
      <c r="AO1077" s="18" t="s">
        <v>2098</v>
      </c>
      <c r="AP1077" s="28"/>
      <c r="AQ1077" s="4"/>
      <c r="AR1077" s="28"/>
    </row>
    <row r="1078" spans="1:44" x14ac:dyDescent="0.25">
      <c r="A1078" s="10" t="s">
        <v>2099</v>
      </c>
      <c r="B1078" s="36" t="s">
        <v>2100</v>
      </c>
      <c r="C1078" s="37"/>
      <c r="D1078" s="38"/>
      <c r="E1078" s="39" t="s">
        <v>2101</v>
      </c>
      <c r="F1078" s="39"/>
      <c r="G1078" s="39"/>
      <c r="H1078" s="11" t="s">
        <v>119</v>
      </c>
      <c r="I1078" s="24">
        <v>219.3</v>
      </c>
      <c r="J1078" s="13">
        <v>29.31</v>
      </c>
      <c r="K1078" s="13">
        <v>6427.68</v>
      </c>
      <c r="L1078" s="14"/>
      <c r="AK1078" s="8"/>
      <c r="AL1078" s="9"/>
      <c r="AM1078" s="4" t="s">
        <v>2100</v>
      </c>
      <c r="AN1078" s="4" t="s">
        <v>2101</v>
      </c>
      <c r="AO1078" s="18"/>
      <c r="AP1078" s="28"/>
      <c r="AQ1078" s="4"/>
      <c r="AR1078" s="28"/>
    </row>
    <row r="1079" spans="1:44" x14ac:dyDescent="0.25">
      <c r="A1079" s="15"/>
      <c r="B1079" s="40"/>
      <c r="C1079" s="33"/>
      <c r="D1079" s="41"/>
      <c r="E1079" s="42" t="s">
        <v>2102</v>
      </c>
      <c r="F1079" s="43"/>
      <c r="G1079" s="44"/>
      <c r="H1079" s="15"/>
      <c r="I1079" s="15"/>
      <c r="J1079" s="16"/>
      <c r="K1079" s="16"/>
      <c r="L1079" s="17"/>
      <c r="AK1079" s="8"/>
      <c r="AL1079" s="9"/>
      <c r="AM1079" s="4"/>
      <c r="AN1079" s="4"/>
      <c r="AO1079" s="18" t="s">
        <v>2102</v>
      </c>
      <c r="AP1079" s="28"/>
      <c r="AQ1079" s="4"/>
      <c r="AR1079" s="28"/>
    </row>
    <row r="1080" spans="1:44" x14ac:dyDescent="0.25">
      <c r="A1080" s="10" t="s">
        <v>2103</v>
      </c>
      <c r="B1080" s="36" t="s">
        <v>2104</v>
      </c>
      <c r="C1080" s="37"/>
      <c r="D1080" s="38"/>
      <c r="E1080" s="39" t="s">
        <v>2105</v>
      </c>
      <c r="F1080" s="39"/>
      <c r="G1080" s="39"/>
      <c r="H1080" s="11" t="s">
        <v>342</v>
      </c>
      <c r="I1080" s="24">
        <v>0.1</v>
      </c>
      <c r="J1080" s="13">
        <v>3154.3</v>
      </c>
      <c r="K1080" s="13">
        <v>315.43</v>
      </c>
      <c r="L1080" s="14"/>
      <c r="AK1080" s="8"/>
      <c r="AL1080" s="9"/>
      <c r="AM1080" s="4" t="s">
        <v>2104</v>
      </c>
      <c r="AN1080" s="4" t="s">
        <v>2105</v>
      </c>
      <c r="AO1080" s="18"/>
      <c r="AP1080" s="28"/>
      <c r="AQ1080" s="4"/>
      <c r="AR1080" s="28"/>
    </row>
    <row r="1081" spans="1:44" x14ac:dyDescent="0.25">
      <c r="A1081" s="15"/>
      <c r="B1081" s="40"/>
      <c r="C1081" s="33"/>
      <c r="D1081" s="41"/>
      <c r="E1081" s="42" t="s">
        <v>895</v>
      </c>
      <c r="F1081" s="43"/>
      <c r="G1081" s="44"/>
      <c r="H1081" s="15"/>
      <c r="I1081" s="15"/>
      <c r="J1081" s="16"/>
      <c r="K1081" s="16"/>
      <c r="L1081" s="17"/>
      <c r="AK1081" s="8"/>
      <c r="AL1081" s="9"/>
      <c r="AM1081" s="4"/>
      <c r="AN1081" s="4"/>
      <c r="AO1081" s="18" t="s">
        <v>895</v>
      </c>
      <c r="AP1081" s="28"/>
      <c r="AQ1081" s="4"/>
      <c r="AR1081" s="28"/>
    </row>
    <row r="1082" spans="1:44" x14ac:dyDescent="0.25">
      <c r="A1082" s="10" t="s">
        <v>2106</v>
      </c>
      <c r="B1082" s="36" t="s">
        <v>2107</v>
      </c>
      <c r="C1082" s="37"/>
      <c r="D1082" s="38"/>
      <c r="E1082" s="39" t="s">
        <v>2108</v>
      </c>
      <c r="F1082" s="39"/>
      <c r="G1082" s="39"/>
      <c r="H1082" s="11" t="s">
        <v>342</v>
      </c>
      <c r="I1082" s="19">
        <v>0.04</v>
      </c>
      <c r="J1082" s="13">
        <v>6697.75</v>
      </c>
      <c r="K1082" s="13">
        <v>267.91000000000003</v>
      </c>
      <c r="L1082" s="14"/>
      <c r="AK1082" s="8"/>
      <c r="AL1082" s="9"/>
      <c r="AM1082" s="4" t="s">
        <v>2107</v>
      </c>
      <c r="AN1082" s="4" t="s">
        <v>2108</v>
      </c>
      <c r="AO1082" s="18"/>
      <c r="AP1082" s="28"/>
      <c r="AQ1082" s="4"/>
      <c r="AR1082" s="28"/>
    </row>
    <row r="1083" spans="1:44" x14ac:dyDescent="0.25">
      <c r="A1083" s="15"/>
      <c r="B1083" s="40"/>
      <c r="C1083" s="33"/>
      <c r="D1083" s="41"/>
      <c r="E1083" s="42" t="s">
        <v>2109</v>
      </c>
      <c r="F1083" s="43"/>
      <c r="G1083" s="44"/>
      <c r="H1083" s="15"/>
      <c r="I1083" s="15"/>
      <c r="J1083" s="16"/>
      <c r="K1083" s="16"/>
      <c r="L1083" s="17"/>
      <c r="AK1083" s="8"/>
      <c r="AL1083" s="9"/>
      <c r="AM1083" s="4"/>
      <c r="AN1083" s="4"/>
      <c r="AO1083" s="18" t="s">
        <v>2109</v>
      </c>
      <c r="AP1083" s="28"/>
      <c r="AQ1083" s="4"/>
      <c r="AR1083" s="28"/>
    </row>
    <row r="1084" spans="1:44" x14ac:dyDescent="0.25">
      <c r="A1084" s="10" t="s">
        <v>2110</v>
      </c>
      <c r="B1084" s="36" t="s">
        <v>2111</v>
      </c>
      <c r="C1084" s="37"/>
      <c r="D1084" s="38"/>
      <c r="E1084" s="39" t="s">
        <v>2112</v>
      </c>
      <c r="F1084" s="39"/>
      <c r="G1084" s="39"/>
      <c r="H1084" s="11" t="s">
        <v>33</v>
      </c>
      <c r="I1084" s="24">
        <v>0.6</v>
      </c>
      <c r="J1084" s="13">
        <v>25034.05</v>
      </c>
      <c r="K1084" s="13">
        <v>15020.43</v>
      </c>
      <c r="L1084" s="14"/>
      <c r="AK1084" s="8"/>
      <c r="AL1084" s="9"/>
      <c r="AM1084" s="4" t="s">
        <v>2111</v>
      </c>
      <c r="AN1084" s="4" t="s">
        <v>2112</v>
      </c>
      <c r="AO1084" s="18"/>
      <c r="AP1084" s="28"/>
      <c r="AQ1084" s="4"/>
      <c r="AR1084" s="28"/>
    </row>
    <row r="1085" spans="1:44" x14ac:dyDescent="0.25">
      <c r="A1085" s="15"/>
      <c r="B1085" s="40"/>
      <c r="C1085" s="33"/>
      <c r="D1085" s="41"/>
      <c r="E1085" s="42" t="s">
        <v>1194</v>
      </c>
      <c r="F1085" s="43"/>
      <c r="G1085" s="44"/>
      <c r="H1085" s="15"/>
      <c r="I1085" s="15"/>
      <c r="J1085" s="16"/>
      <c r="K1085" s="16"/>
      <c r="L1085" s="17"/>
      <c r="AK1085" s="8"/>
      <c r="AL1085" s="9"/>
      <c r="AM1085" s="4"/>
      <c r="AN1085" s="4"/>
      <c r="AO1085" s="18" t="s">
        <v>1194</v>
      </c>
      <c r="AP1085" s="28"/>
      <c r="AQ1085" s="4"/>
      <c r="AR1085" s="28"/>
    </row>
    <row r="1086" spans="1:44" x14ac:dyDescent="0.25">
      <c r="A1086" s="10" t="s">
        <v>2113</v>
      </c>
      <c r="B1086" s="36" t="s">
        <v>2114</v>
      </c>
      <c r="C1086" s="37"/>
      <c r="D1086" s="38"/>
      <c r="E1086" s="39" t="s">
        <v>2115</v>
      </c>
      <c r="F1086" s="39"/>
      <c r="G1086" s="39"/>
      <c r="H1086" s="11" t="s">
        <v>33</v>
      </c>
      <c r="I1086" s="24">
        <v>0.6</v>
      </c>
      <c r="J1086" s="13">
        <v>6943.88</v>
      </c>
      <c r="K1086" s="13">
        <v>4166.33</v>
      </c>
      <c r="L1086" s="14"/>
      <c r="AK1086" s="8"/>
      <c r="AL1086" s="9"/>
      <c r="AM1086" s="4" t="s">
        <v>2114</v>
      </c>
      <c r="AN1086" s="4" t="s">
        <v>2115</v>
      </c>
      <c r="AO1086" s="18"/>
      <c r="AP1086" s="28"/>
      <c r="AQ1086" s="4"/>
      <c r="AR1086" s="28"/>
    </row>
    <row r="1087" spans="1:44" x14ac:dyDescent="0.25">
      <c r="A1087" s="15"/>
      <c r="B1087" s="40"/>
      <c r="C1087" s="33"/>
      <c r="D1087" s="41"/>
      <c r="E1087" s="42" t="s">
        <v>1194</v>
      </c>
      <c r="F1087" s="43"/>
      <c r="G1087" s="44"/>
      <c r="H1087" s="15"/>
      <c r="I1087" s="15"/>
      <c r="J1087" s="16"/>
      <c r="K1087" s="16"/>
      <c r="L1087" s="17"/>
      <c r="AK1087" s="8"/>
      <c r="AL1087" s="9"/>
      <c r="AM1087" s="4"/>
      <c r="AN1087" s="4"/>
      <c r="AO1087" s="18" t="s">
        <v>1194</v>
      </c>
      <c r="AP1087" s="28"/>
      <c r="AQ1087" s="4"/>
      <c r="AR1087" s="28"/>
    </row>
    <row r="1088" spans="1:44" x14ac:dyDescent="0.25">
      <c r="A1088" s="10" t="s">
        <v>2116</v>
      </c>
      <c r="B1088" s="36" t="s">
        <v>2117</v>
      </c>
      <c r="C1088" s="37"/>
      <c r="D1088" s="38"/>
      <c r="E1088" s="39" t="s">
        <v>2118</v>
      </c>
      <c r="F1088" s="39"/>
      <c r="G1088" s="39"/>
      <c r="H1088" s="11" t="s">
        <v>33</v>
      </c>
      <c r="I1088" s="24">
        <v>0.2</v>
      </c>
      <c r="J1088" s="13">
        <v>27731.75</v>
      </c>
      <c r="K1088" s="13">
        <v>5546.35</v>
      </c>
      <c r="L1088" s="14"/>
      <c r="AK1088" s="8"/>
      <c r="AL1088" s="9"/>
      <c r="AM1088" s="4" t="s">
        <v>2117</v>
      </c>
      <c r="AN1088" s="4" t="s">
        <v>2118</v>
      </c>
      <c r="AO1088" s="18"/>
      <c r="AP1088" s="28"/>
      <c r="AQ1088" s="4"/>
      <c r="AR1088" s="28"/>
    </row>
    <row r="1089" spans="1:44" x14ac:dyDescent="0.25">
      <c r="A1089" s="15"/>
      <c r="B1089" s="40"/>
      <c r="C1089" s="33"/>
      <c r="D1089" s="41"/>
      <c r="E1089" s="42" t="s">
        <v>1243</v>
      </c>
      <c r="F1089" s="43"/>
      <c r="G1089" s="44"/>
      <c r="H1089" s="15"/>
      <c r="I1089" s="15"/>
      <c r="J1089" s="16"/>
      <c r="K1089" s="16"/>
      <c r="L1089" s="17"/>
      <c r="AK1089" s="8"/>
      <c r="AL1089" s="9"/>
      <c r="AM1089" s="4"/>
      <c r="AN1089" s="4"/>
      <c r="AO1089" s="18" t="s">
        <v>1243</v>
      </c>
      <c r="AP1089" s="28"/>
      <c r="AQ1089" s="4"/>
      <c r="AR1089" s="28"/>
    </row>
    <row r="1090" spans="1:44" x14ac:dyDescent="0.25">
      <c r="A1090" s="10" t="s">
        <v>2119</v>
      </c>
      <c r="B1090" s="36" t="s">
        <v>2120</v>
      </c>
      <c r="C1090" s="37"/>
      <c r="D1090" s="38"/>
      <c r="E1090" s="39" t="s">
        <v>2121</v>
      </c>
      <c r="F1090" s="39"/>
      <c r="G1090" s="39"/>
      <c r="H1090" s="11" t="s">
        <v>33</v>
      </c>
      <c r="I1090" s="24">
        <v>0.2</v>
      </c>
      <c r="J1090" s="13">
        <v>13886.1</v>
      </c>
      <c r="K1090" s="13">
        <v>2777.22</v>
      </c>
      <c r="L1090" s="14"/>
      <c r="AK1090" s="8"/>
      <c r="AL1090" s="9"/>
      <c r="AM1090" s="4" t="s">
        <v>2120</v>
      </c>
      <c r="AN1090" s="4" t="s">
        <v>2121</v>
      </c>
      <c r="AO1090" s="18"/>
      <c r="AP1090" s="28"/>
      <c r="AQ1090" s="4"/>
      <c r="AR1090" s="28"/>
    </row>
    <row r="1091" spans="1:44" x14ac:dyDescent="0.25">
      <c r="A1091" s="15"/>
      <c r="B1091" s="40"/>
      <c r="C1091" s="33"/>
      <c r="D1091" s="41"/>
      <c r="E1091" s="42" t="s">
        <v>1243</v>
      </c>
      <c r="F1091" s="43"/>
      <c r="G1091" s="44"/>
      <c r="H1091" s="15"/>
      <c r="I1091" s="15"/>
      <c r="J1091" s="16"/>
      <c r="K1091" s="16"/>
      <c r="L1091" s="17"/>
      <c r="AK1091" s="8"/>
      <c r="AL1091" s="9"/>
      <c r="AM1091" s="4"/>
      <c r="AN1091" s="4"/>
      <c r="AO1091" s="18" t="s">
        <v>1243</v>
      </c>
      <c r="AP1091" s="28"/>
      <c r="AQ1091" s="4"/>
      <c r="AR1091" s="28"/>
    </row>
    <row r="1092" spans="1:44" x14ac:dyDescent="0.25">
      <c r="A1092" s="10" t="s">
        <v>2122</v>
      </c>
      <c r="B1092" s="36" t="s">
        <v>2123</v>
      </c>
      <c r="C1092" s="37"/>
      <c r="D1092" s="38"/>
      <c r="E1092" s="39" t="s">
        <v>2124</v>
      </c>
      <c r="F1092" s="39"/>
      <c r="G1092" s="39"/>
      <c r="H1092" s="11" t="s">
        <v>33</v>
      </c>
      <c r="I1092" s="19">
        <v>6.43</v>
      </c>
      <c r="J1092" s="13">
        <v>22558.35</v>
      </c>
      <c r="K1092" s="13">
        <v>145050.19</v>
      </c>
      <c r="L1092" s="14"/>
      <c r="AK1092" s="8"/>
      <c r="AL1092" s="9"/>
      <c r="AM1092" s="4" t="s">
        <v>2123</v>
      </c>
      <c r="AN1092" s="4" t="s">
        <v>2124</v>
      </c>
      <c r="AO1092" s="18"/>
      <c r="AP1092" s="28"/>
      <c r="AQ1092" s="4"/>
      <c r="AR1092" s="28"/>
    </row>
    <row r="1093" spans="1:44" x14ac:dyDescent="0.25">
      <c r="A1093" s="15"/>
      <c r="B1093" s="40"/>
      <c r="C1093" s="33"/>
      <c r="D1093" s="41"/>
      <c r="E1093" s="42" t="s">
        <v>2125</v>
      </c>
      <c r="F1093" s="43"/>
      <c r="G1093" s="44"/>
      <c r="H1093" s="15"/>
      <c r="I1093" s="15"/>
      <c r="J1093" s="16"/>
      <c r="K1093" s="16"/>
      <c r="L1093" s="17"/>
      <c r="AK1093" s="8"/>
      <c r="AL1093" s="9"/>
      <c r="AM1093" s="4"/>
      <c r="AN1093" s="4"/>
      <c r="AO1093" s="18" t="s">
        <v>2125</v>
      </c>
      <c r="AP1093" s="28"/>
      <c r="AQ1093" s="4"/>
      <c r="AR1093" s="28"/>
    </row>
    <row r="1094" spans="1:44" ht="26.25" x14ac:dyDescent="0.25">
      <c r="A1094" s="10" t="s">
        <v>2126</v>
      </c>
      <c r="B1094" s="36" t="s">
        <v>2127</v>
      </c>
      <c r="C1094" s="37"/>
      <c r="D1094" s="38"/>
      <c r="E1094" s="39" t="s">
        <v>2128</v>
      </c>
      <c r="F1094" s="39"/>
      <c r="G1094" s="39"/>
      <c r="H1094" s="11" t="s">
        <v>873</v>
      </c>
      <c r="I1094" s="12">
        <v>58.037999999999997</v>
      </c>
      <c r="J1094" s="13">
        <v>216.47</v>
      </c>
      <c r="K1094" s="13">
        <v>12563.49</v>
      </c>
      <c r="L1094" s="14"/>
      <c r="AK1094" s="8"/>
      <c r="AL1094" s="9"/>
      <c r="AM1094" s="4" t="s">
        <v>2127</v>
      </c>
      <c r="AN1094" s="4" t="s">
        <v>2128</v>
      </c>
      <c r="AO1094" s="18"/>
      <c r="AP1094" s="28"/>
      <c r="AQ1094" s="4"/>
      <c r="AR1094" s="28"/>
    </row>
    <row r="1095" spans="1:44" x14ac:dyDescent="0.25">
      <c r="A1095" s="15"/>
      <c r="B1095" s="40"/>
      <c r="C1095" s="33"/>
      <c r="D1095" s="41"/>
      <c r="E1095" s="42" t="s">
        <v>2129</v>
      </c>
      <c r="F1095" s="43"/>
      <c r="G1095" s="44"/>
      <c r="H1095" s="15"/>
      <c r="I1095" s="15"/>
      <c r="J1095" s="16"/>
      <c r="K1095" s="16"/>
      <c r="L1095" s="17"/>
      <c r="AK1095" s="8"/>
      <c r="AL1095" s="9"/>
      <c r="AM1095" s="4"/>
      <c r="AN1095" s="4"/>
      <c r="AO1095" s="18" t="s">
        <v>2129</v>
      </c>
      <c r="AP1095" s="28"/>
      <c r="AQ1095" s="4"/>
      <c r="AR1095" s="28"/>
    </row>
    <row r="1096" spans="1:44" ht="26.25" x14ac:dyDescent="0.25">
      <c r="A1096" s="10" t="s">
        <v>2130</v>
      </c>
      <c r="B1096" s="36" t="s">
        <v>2131</v>
      </c>
      <c r="C1096" s="37"/>
      <c r="D1096" s="38"/>
      <c r="E1096" s="39" t="s">
        <v>2132</v>
      </c>
      <c r="F1096" s="39"/>
      <c r="G1096" s="39"/>
      <c r="H1096" s="11" t="s">
        <v>873</v>
      </c>
      <c r="I1096" s="12">
        <v>7.548</v>
      </c>
      <c r="J1096" s="13">
        <v>380.93</v>
      </c>
      <c r="K1096" s="13">
        <v>2875.26</v>
      </c>
      <c r="L1096" s="14"/>
      <c r="AK1096" s="8"/>
      <c r="AL1096" s="9"/>
      <c r="AM1096" s="4" t="s">
        <v>2131</v>
      </c>
      <c r="AN1096" s="4" t="s">
        <v>2132</v>
      </c>
      <c r="AO1096" s="18"/>
      <c r="AP1096" s="28"/>
      <c r="AQ1096" s="4"/>
      <c r="AR1096" s="28"/>
    </row>
    <row r="1097" spans="1:44" x14ac:dyDescent="0.25">
      <c r="A1097" s="15"/>
      <c r="B1097" s="40"/>
      <c r="C1097" s="33"/>
      <c r="D1097" s="41"/>
      <c r="E1097" s="42" t="s">
        <v>2133</v>
      </c>
      <c r="F1097" s="43"/>
      <c r="G1097" s="44"/>
      <c r="H1097" s="15"/>
      <c r="I1097" s="15"/>
      <c r="J1097" s="16"/>
      <c r="K1097" s="16"/>
      <c r="L1097" s="17"/>
      <c r="AK1097" s="8"/>
      <c r="AL1097" s="9"/>
      <c r="AM1097" s="4"/>
      <c r="AN1097" s="4"/>
      <c r="AO1097" s="18" t="s">
        <v>2133</v>
      </c>
      <c r="AP1097" s="28"/>
      <c r="AQ1097" s="4"/>
      <c r="AR1097" s="28"/>
    </row>
    <row r="1098" spans="1:44" x14ac:dyDescent="0.25">
      <c r="A1098" s="10" t="s">
        <v>2134</v>
      </c>
      <c r="B1098" s="36" t="s">
        <v>2135</v>
      </c>
      <c r="C1098" s="37"/>
      <c r="D1098" s="38"/>
      <c r="E1098" s="39" t="s">
        <v>2136</v>
      </c>
      <c r="F1098" s="39"/>
      <c r="G1098" s="39"/>
      <c r="H1098" s="11" t="s">
        <v>33</v>
      </c>
      <c r="I1098" s="19">
        <v>0.25</v>
      </c>
      <c r="J1098" s="13">
        <v>46696.08</v>
      </c>
      <c r="K1098" s="13">
        <v>11674.02</v>
      </c>
      <c r="L1098" s="14"/>
      <c r="AK1098" s="8"/>
      <c r="AL1098" s="9"/>
      <c r="AM1098" s="4" t="s">
        <v>2135</v>
      </c>
      <c r="AN1098" s="4" t="s">
        <v>2136</v>
      </c>
      <c r="AO1098" s="18"/>
      <c r="AP1098" s="28"/>
      <c r="AQ1098" s="4"/>
      <c r="AR1098" s="28"/>
    </row>
    <row r="1099" spans="1:44" x14ac:dyDescent="0.25">
      <c r="A1099" s="15"/>
      <c r="B1099" s="40"/>
      <c r="C1099" s="33"/>
      <c r="D1099" s="41"/>
      <c r="E1099" s="42" t="s">
        <v>2084</v>
      </c>
      <c r="F1099" s="43"/>
      <c r="G1099" s="44"/>
      <c r="H1099" s="15"/>
      <c r="I1099" s="15"/>
      <c r="J1099" s="16"/>
      <c r="K1099" s="16"/>
      <c r="L1099" s="17"/>
      <c r="AK1099" s="8"/>
      <c r="AL1099" s="9"/>
      <c r="AM1099" s="4"/>
      <c r="AN1099" s="4"/>
      <c r="AO1099" s="18" t="s">
        <v>2084</v>
      </c>
      <c r="AP1099" s="28"/>
      <c r="AQ1099" s="4"/>
      <c r="AR1099" s="28"/>
    </row>
    <row r="1100" spans="1:44" x14ac:dyDescent="0.25">
      <c r="A1100" s="10" t="s">
        <v>2137</v>
      </c>
      <c r="B1100" s="36" t="s">
        <v>2138</v>
      </c>
      <c r="C1100" s="37"/>
      <c r="D1100" s="38"/>
      <c r="E1100" s="39" t="s">
        <v>2139</v>
      </c>
      <c r="F1100" s="39"/>
      <c r="G1100" s="39"/>
      <c r="H1100" s="11" t="s">
        <v>119</v>
      </c>
      <c r="I1100" s="24">
        <v>25.5</v>
      </c>
      <c r="J1100" s="13">
        <v>93.73</v>
      </c>
      <c r="K1100" s="13">
        <v>2390.12</v>
      </c>
      <c r="L1100" s="14"/>
      <c r="AK1100" s="8"/>
      <c r="AL1100" s="9"/>
      <c r="AM1100" s="4" t="s">
        <v>2138</v>
      </c>
      <c r="AN1100" s="4" t="s">
        <v>2139</v>
      </c>
      <c r="AO1100" s="18"/>
      <c r="AP1100" s="28"/>
      <c r="AQ1100" s="4"/>
      <c r="AR1100" s="28"/>
    </row>
    <row r="1101" spans="1:44" x14ac:dyDescent="0.25">
      <c r="A1101" s="15"/>
      <c r="B1101" s="40"/>
      <c r="C1101" s="33"/>
      <c r="D1101" s="41"/>
      <c r="E1101" s="42" t="s">
        <v>2140</v>
      </c>
      <c r="F1101" s="43"/>
      <c r="G1101" s="44"/>
      <c r="H1101" s="15"/>
      <c r="I1101" s="15"/>
      <c r="J1101" s="16"/>
      <c r="K1101" s="16"/>
      <c r="L1101" s="17"/>
      <c r="AK1101" s="8"/>
      <c r="AL1101" s="9"/>
      <c r="AM1101" s="4"/>
      <c r="AN1101" s="4"/>
      <c r="AO1101" s="18" t="s">
        <v>2140</v>
      </c>
      <c r="AP1101" s="28"/>
      <c r="AQ1101" s="4"/>
      <c r="AR1101" s="28"/>
    </row>
    <row r="1102" spans="1:44" ht="26.25" x14ac:dyDescent="0.25">
      <c r="A1102" s="10" t="s">
        <v>2141</v>
      </c>
      <c r="B1102" s="36" t="s">
        <v>2142</v>
      </c>
      <c r="C1102" s="37"/>
      <c r="D1102" s="38"/>
      <c r="E1102" s="39" t="s">
        <v>2143</v>
      </c>
      <c r="F1102" s="39"/>
      <c r="G1102" s="39"/>
      <c r="H1102" s="11" t="s">
        <v>33</v>
      </c>
      <c r="I1102" s="19">
        <v>0.25</v>
      </c>
      <c r="J1102" s="13">
        <v>37483.839999999997</v>
      </c>
      <c r="K1102" s="13">
        <v>9370.9599999999991</v>
      </c>
      <c r="L1102" s="14"/>
      <c r="AK1102" s="8"/>
      <c r="AL1102" s="9"/>
      <c r="AM1102" s="4" t="s">
        <v>2142</v>
      </c>
      <c r="AN1102" s="4" t="s">
        <v>2143</v>
      </c>
      <c r="AO1102" s="18"/>
      <c r="AP1102" s="28"/>
      <c r="AQ1102" s="4"/>
      <c r="AR1102" s="28"/>
    </row>
    <row r="1103" spans="1:44" x14ac:dyDescent="0.25">
      <c r="A1103" s="15"/>
      <c r="B1103" s="40"/>
      <c r="C1103" s="33"/>
      <c r="D1103" s="41"/>
      <c r="E1103" s="42" t="s">
        <v>2084</v>
      </c>
      <c r="F1103" s="43"/>
      <c r="G1103" s="44"/>
      <c r="H1103" s="15"/>
      <c r="I1103" s="15"/>
      <c r="J1103" s="16"/>
      <c r="K1103" s="16"/>
      <c r="L1103" s="17"/>
      <c r="AK1103" s="8"/>
      <c r="AL1103" s="9"/>
      <c r="AM1103" s="4"/>
      <c r="AN1103" s="4"/>
      <c r="AO1103" s="18" t="s">
        <v>2084</v>
      </c>
      <c r="AP1103" s="28"/>
      <c r="AQ1103" s="4"/>
      <c r="AR1103" s="28"/>
    </row>
    <row r="1104" spans="1:44" ht="26.25" x14ac:dyDescent="0.25">
      <c r="A1104" s="10" t="s">
        <v>2144</v>
      </c>
      <c r="B1104" s="36" t="s">
        <v>2145</v>
      </c>
      <c r="C1104" s="37"/>
      <c r="D1104" s="38"/>
      <c r="E1104" s="39" t="s">
        <v>2146</v>
      </c>
      <c r="F1104" s="39"/>
      <c r="G1104" s="39"/>
      <c r="H1104" s="11" t="s">
        <v>119</v>
      </c>
      <c r="I1104" s="24">
        <v>25.5</v>
      </c>
      <c r="J1104" s="13">
        <v>168.58</v>
      </c>
      <c r="K1104" s="13">
        <v>4298.79</v>
      </c>
      <c r="L1104" s="14"/>
      <c r="AK1104" s="8"/>
      <c r="AL1104" s="9"/>
      <c r="AM1104" s="4" t="s">
        <v>2145</v>
      </c>
      <c r="AN1104" s="4" t="s">
        <v>2146</v>
      </c>
      <c r="AO1104" s="18"/>
      <c r="AP1104" s="28"/>
      <c r="AQ1104" s="4"/>
      <c r="AR1104" s="28"/>
    </row>
    <row r="1105" spans="1:44" x14ac:dyDescent="0.25">
      <c r="A1105" s="15"/>
      <c r="B1105" s="40"/>
      <c r="C1105" s="33"/>
      <c r="D1105" s="41"/>
      <c r="E1105" s="42" t="s">
        <v>2140</v>
      </c>
      <c r="F1105" s="43"/>
      <c r="G1105" s="44"/>
      <c r="H1105" s="15"/>
      <c r="I1105" s="15"/>
      <c r="J1105" s="16"/>
      <c r="K1105" s="16"/>
      <c r="L1105" s="17"/>
      <c r="AK1105" s="8"/>
      <c r="AL1105" s="9"/>
      <c r="AM1105" s="4"/>
      <c r="AN1105" s="4"/>
      <c r="AO1105" s="18" t="s">
        <v>2140</v>
      </c>
      <c r="AP1105" s="28"/>
      <c r="AQ1105" s="4"/>
      <c r="AR1105" s="28"/>
    </row>
    <row r="1106" spans="1:44" ht="26.25" x14ac:dyDescent="0.25">
      <c r="A1106" s="10" t="s">
        <v>2147</v>
      </c>
      <c r="B1106" s="36" t="s">
        <v>2148</v>
      </c>
      <c r="C1106" s="37"/>
      <c r="D1106" s="38"/>
      <c r="E1106" s="39" t="s">
        <v>2149</v>
      </c>
      <c r="F1106" s="39"/>
      <c r="G1106" s="39"/>
      <c r="H1106" s="11" t="s">
        <v>33</v>
      </c>
      <c r="I1106" s="24">
        <v>0.1</v>
      </c>
      <c r="J1106" s="13">
        <v>50206.3</v>
      </c>
      <c r="K1106" s="13">
        <v>5020.63</v>
      </c>
      <c r="L1106" s="14"/>
      <c r="AK1106" s="8"/>
      <c r="AL1106" s="9"/>
      <c r="AM1106" s="4" t="s">
        <v>2148</v>
      </c>
      <c r="AN1106" s="4" t="s">
        <v>2149</v>
      </c>
      <c r="AO1106" s="18"/>
      <c r="AP1106" s="28"/>
      <c r="AQ1106" s="4"/>
      <c r="AR1106" s="28"/>
    </row>
    <row r="1107" spans="1:44" x14ac:dyDescent="0.25">
      <c r="A1107" s="15"/>
      <c r="B1107" s="40"/>
      <c r="C1107" s="33"/>
      <c r="D1107" s="41"/>
      <c r="E1107" s="42" t="s">
        <v>895</v>
      </c>
      <c r="F1107" s="43"/>
      <c r="G1107" s="44"/>
      <c r="H1107" s="15"/>
      <c r="I1107" s="15"/>
      <c r="J1107" s="16"/>
      <c r="K1107" s="16"/>
      <c r="L1107" s="17"/>
      <c r="AK1107" s="8"/>
      <c r="AL1107" s="9"/>
      <c r="AM1107" s="4"/>
      <c r="AN1107" s="4"/>
      <c r="AO1107" s="18" t="s">
        <v>895</v>
      </c>
      <c r="AP1107" s="28"/>
      <c r="AQ1107" s="4"/>
      <c r="AR1107" s="28"/>
    </row>
    <row r="1108" spans="1:44" ht="26.25" x14ac:dyDescent="0.25">
      <c r="A1108" s="10" t="s">
        <v>2150</v>
      </c>
      <c r="B1108" s="36" t="s">
        <v>2151</v>
      </c>
      <c r="C1108" s="37"/>
      <c r="D1108" s="38"/>
      <c r="E1108" s="39" t="s">
        <v>2152</v>
      </c>
      <c r="F1108" s="39"/>
      <c r="G1108" s="39"/>
      <c r="H1108" s="11" t="s">
        <v>119</v>
      </c>
      <c r="I1108" s="24">
        <v>10.199999999999999</v>
      </c>
      <c r="J1108" s="13">
        <v>390.82</v>
      </c>
      <c r="K1108" s="13">
        <v>3986.36</v>
      </c>
      <c r="L1108" s="14"/>
      <c r="AK1108" s="8"/>
      <c r="AL1108" s="9"/>
      <c r="AM1108" s="4" t="s">
        <v>2151</v>
      </c>
      <c r="AN1108" s="4" t="s">
        <v>2152</v>
      </c>
      <c r="AO1108" s="18"/>
      <c r="AP1108" s="28"/>
      <c r="AQ1108" s="4"/>
      <c r="AR1108" s="28"/>
    </row>
    <row r="1109" spans="1:44" x14ac:dyDescent="0.25">
      <c r="A1109" s="15"/>
      <c r="B1109" s="40"/>
      <c r="C1109" s="33"/>
      <c r="D1109" s="41"/>
      <c r="E1109" s="42" t="s">
        <v>2153</v>
      </c>
      <c r="F1109" s="43"/>
      <c r="G1109" s="44"/>
      <c r="H1109" s="15"/>
      <c r="I1109" s="15"/>
      <c r="J1109" s="16"/>
      <c r="K1109" s="16"/>
      <c r="L1109" s="17"/>
      <c r="AK1109" s="8"/>
      <c r="AL1109" s="9"/>
      <c r="AM1109" s="4"/>
      <c r="AN1109" s="4"/>
      <c r="AO1109" s="18" t="s">
        <v>2153</v>
      </c>
      <c r="AP1109" s="28"/>
      <c r="AQ1109" s="4"/>
      <c r="AR1109" s="28"/>
    </row>
    <row r="1110" spans="1:44" x14ac:dyDescent="0.25">
      <c r="A1110" s="10" t="s">
        <v>2154</v>
      </c>
      <c r="B1110" s="36" t="s">
        <v>2155</v>
      </c>
      <c r="C1110" s="37"/>
      <c r="D1110" s="38"/>
      <c r="E1110" s="39" t="s">
        <v>2156</v>
      </c>
      <c r="F1110" s="39"/>
      <c r="G1110" s="39"/>
      <c r="H1110" s="11" t="s">
        <v>63</v>
      </c>
      <c r="I1110" s="21">
        <v>3</v>
      </c>
      <c r="J1110" s="13">
        <v>211.3</v>
      </c>
      <c r="K1110" s="13">
        <v>633.9</v>
      </c>
      <c r="L1110" s="14"/>
      <c r="AK1110" s="8"/>
      <c r="AL1110" s="9"/>
      <c r="AM1110" s="4" t="s">
        <v>2155</v>
      </c>
      <c r="AN1110" s="4" t="s">
        <v>2156</v>
      </c>
      <c r="AO1110" s="18"/>
      <c r="AP1110" s="28"/>
      <c r="AQ1110" s="4"/>
      <c r="AR1110" s="28"/>
    </row>
    <row r="1111" spans="1:44" x14ac:dyDescent="0.25">
      <c r="A1111" s="35" t="s">
        <v>2157</v>
      </c>
      <c r="B1111" s="35"/>
      <c r="C1111" s="35"/>
      <c r="D1111" s="35"/>
      <c r="E1111" s="35"/>
      <c r="F1111" s="35"/>
      <c r="G1111" s="35"/>
      <c r="H1111" s="35"/>
      <c r="I1111" s="35"/>
      <c r="J1111" s="35"/>
      <c r="K1111" s="35"/>
      <c r="L1111" s="35"/>
      <c r="AK1111" s="8"/>
      <c r="AL1111" s="9" t="s">
        <v>2157</v>
      </c>
      <c r="AM1111" s="4"/>
      <c r="AN1111" s="4"/>
      <c r="AO1111" s="18"/>
      <c r="AP1111" s="28"/>
      <c r="AQ1111" s="4"/>
      <c r="AR1111" s="28"/>
    </row>
    <row r="1112" spans="1:44" ht="26.25" x14ac:dyDescent="0.25">
      <c r="A1112" s="10" t="s">
        <v>2158</v>
      </c>
      <c r="B1112" s="36" t="s">
        <v>2159</v>
      </c>
      <c r="C1112" s="37"/>
      <c r="D1112" s="38"/>
      <c r="E1112" s="39" t="s">
        <v>2160</v>
      </c>
      <c r="F1112" s="39"/>
      <c r="G1112" s="39"/>
      <c r="H1112" s="11" t="s">
        <v>33</v>
      </c>
      <c r="I1112" s="19">
        <v>0.65</v>
      </c>
      <c r="J1112" s="13">
        <v>20834.37</v>
      </c>
      <c r="K1112" s="13">
        <v>13542.34</v>
      </c>
      <c r="L1112" s="14"/>
      <c r="AK1112" s="8"/>
      <c r="AL1112" s="9"/>
      <c r="AM1112" s="4" t="s">
        <v>2159</v>
      </c>
      <c r="AN1112" s="4" t="s">
        <v>2160</v>
      </c>
      <c r="AO1112" s="18"/>
      <c r="AP1112" s="28"/>
      <c r="AQ1112" s="4"/>
      <c r="AR1112" s="28"/>
    </row>
    <row r="1113" spans="1:44" x14ac:dyDescent="0.25">
      <c r="A1113" s="15"/>
      <c r="B1113" s="40"/>
      <c r="C1113" s="33"/>
      <c r="D1113" s="41"/>
      <c r="E1113" s="42" t="s">
        <v>2161</v>
      </c>
      <c r="F1113" s="43"/>
      <c r="G1113" s="44"/>
      <c r="H1113" s="15"/>
      <c r="I1113" s="15"/>
      <c r="J1113" s="16"/>
      <c r="K1113" s="16"/>
      <c r="L1113" s="17"/>
      <c r="AK1113" s="8"/>
      <c r="AL1113" s="9"/>
      <c r="AM1113" s="4"/>
      <c r="AN1113" s="4"/>
      <c r="AO1113" s="18" t="s">
        <v>2161</v>
      </c>
      <c r="AP1113" s="28"/>
      <c r="AQ1113" s="4"/>
      <c r="AR1113" s="28"/>
    </row>
    <row r="1114" spans="1:44" ht="26.25" x14ac:dyDescent="0.25">
      <c r="A1114" s="10" t="s">
        <v>2162</v>
      </c>
      <c r="B1114" s="36" t="s">
        <v>2163</v>
      </c>
      <c r="C1114" s="37"/>
      <c r="D1114" s="38"/>
      <c r="E1114" s="39" t="s">
        <v>2164</v>
      </c>
      <c r="F1114" s="39"/>
      <c r="G1114" s="39"/>
      <c r="H1114" s="11" t="s">
        <v>119</v>
      </c>
      <c r="I1114" s="24">
        <v>66.3</v>
      </c>
      <c r="J1114" s="13">
        <v>1217.8800000000001</v>
      </c>
      <c r="K1114" s="13">
        <v>80745.440000000002</v>
      </c>
      <c r="L1114" s="14"/>
      <c r="AK1114" s="8"/>
      <c r="AL1114" s="9"/>
      <c r="AM1114" s="4" t="s">
        <v>2163</v>
      </c>
      <c r="AN1114" s="4" t="s">
        <v>2164</v>
      </c>
      <c r="AO1114" s="18"/>
      <c r="AP1114" s="28"/>
      <c r="AQ1114" s="4"/>
      <c r="AR1114" s="28"/>
    </row>
    <row r="1115" spans="1:44" x14ac:dyDescent="0.25">
      <c r="A1115" s="15"/>
      <c r="B1115" s="40"/>
      <c r="C1115" s="33"/>
      <c r="D1115" s="41"/>
      <c r="E1115" s="42" t="s">
        <v>2165</v>
      </c>
      <c r="F1115" s="43"/>
      <c r="G1115" s="44"/>
      <c r="H1115" s="15"/>
      <c r="I1115" s="15"/>
      <c r="J1115" s="16"/>
      <c r="K1115" s="16"/>
      <c r="L1115" s="17"/>
      <c r="AK1115" s="8"/>
      <c r="AL1115" s="9"/>
      <c r="AM1115" s="4"/>
      <c r="AN1115" s="4"/>
      <c r="AO1115" s="18" t="s">
        <v>2165</v>
      </c>
      <c r="AP1115" s="28"/>
      <c r="AQ1115" s="4"/>
      <c r="AR1115" s="28"/>
    </row>
    <row r="1116" spans="1:44" ht="39" x14ac:dyDescent="0.25">
      <c r="A1116" s="10" t="s">
        <v>2166</v>
      </c>
      <c r="B1116" s="36" t="s">
        <v>2167</v>
      </c>
      <c r="C1116" s="37"/>
      <c r="D1116" s="38"/>
      <c r="E1116" s="39" t="s">
        <v>2168</v>
      </c>
      <c r="F1116" s="39"/>
      <c r="G1116" s="39"/>
      <c r="H1116" s="11" t="s">
        <v>238</v>
      </c>
      <c r="I1116" s="21">
        <v>10</v>
      </c>
      <c r="J1116" s="13">
        <v>3349.24</v>
      </c>
      <c r="K1116" s="13">
        <v>33492.400000000001</v>
      </c>
      <c r="L1116" s="14"/>
      <c r="AK1116" s="8"/>
      <c r="AL1116" s="9"/>
      <c r="AM1116" s="4" t="s">
        <v>2167</v>
      </c>
      <c r="AN1116" s="4" t="s">
        <v>2168</v>
      </c>
      <c r="AO1116" s="18"/>
      <c r="AP1116" s="28"/>
      <c r="AQ1116" s="4"/>
      <c r="AR1116" s="28"/>
    </row>
    <row r="1117" spans="1:44" x14ac:dyDescent="0.25">
      <c r="A1117" s="10" t="s">
        <v>2169</v>
      </c>
      <c r="B1117" s="36" t="s">
        <v>2170</v>
      </c>
      <c r="C1117" s="37"/>
      <c r="D1117" s="38"/>
      <c r="E1117" s="39" t="s">
        <v>2171</v>
      </c>
      <c r="F1117" s="39"/>
      <c r="G1117" s="39"/>
      <c r="H1117" s="11" t="s">
        <v>238</v>
      </c>
      <c r="I1117" s="21">
        <v>5</v>
      </c>
      <c r="J1117" s="13">
        <v>1946.38</v>
      </c>
      <c r="K1117" s="13">
        <v>9731.9</v>
      </c>
      <c r="L1117" s="14"/>
      <c r="AK1117" s="8"/>
      <c r="AL1117" s="9"/>
      <c r="AM1117" s="4" t="s">
        <v>2170</v>
      </c>
      <c r="AN1117" s="4" t="s">
        <v>2171</v>
      </c>
      <c r="AO1117" s="18"/>
      <c r="AP1117" s="28"/>
      <c r="AQ1117" s="4"/>
      <c r="AR1117" s="28"/>
    </row>
    <row r="1118" spans="1:44" x14ac:dyDescent="0.25">
      <c r="A1118" s="35" t="s">
        <v>2172</v>
      </c>
      <c r="B1118" s="35"/>
      <c r="C1118" s="35"/>
      <c r="D1118" s="35"/>
      <c r="E1118" s="35"/>
      <c r="F1118" s="35"/>
      <c r="G1118" s="35"/>
      <c r="H1118" s="35"/>
      <c r="I1118" s="35"/>
      <c r="J1118" s="35"/>
      <c r="K1118" s="35"/>
      <c r="L1118" s="35"/>
      <c r="AK1118" s="8"/>
      <c r="AL1118" s="9" t="s">
        <v>2172</v>
      </c>
      <c r="AM1118" s="4"/>
      <c r="AN1118" s="4"/>
      <c r="AO1118" s="18"/>
      <c r="AP1118" s="28"/>
      <c r="AQ1118" s="4"/>
      <c r="AR1118" s="28"/>
    </row>
    <row r="1119" spans="1:44" ht="26.25" x14ac:dyDescent="0.25">
      <c r="A1119" s="10" t="s">
        <v>2173</v>
      </c>
      <c r="B1119" s="36" t="s">
        <v>2174</v>
      </c>
      <c r="C1119" s="37"/>
      <c r="D1119" s="38"/>
      <c r="E1119" s="39" t="s">
        <v>2175</v>
      </c>
      <c r="F1119" s="39"/>
      <c r="G1119" s="39"/>
      <c r="H1119" s="11" t="s">
        <v>342</v>
      </c>
      <c r="I1119" s="24">
        <v>1.8</v>
      </c>
      <c r="J1119" s="13">
        <v>112310.87</v>
      </c>
      <c r="K1119" s="13">
        <v>202159.57</v>
      </c>
      <c r="L1119" s="14"/>
      <c r="AK1119" s="8"/>
      <c r="AL1119" s="9"/>
      <c r="AM1119" s="4" t="s">
        <v>2174</v>
      </c>
      <c r="AN1119" s="4" t="s">
        <v>2175</v>
      </c>
      <c r="AO1119" s="18"/>
      <c r="AP1119" s="28"/>
      <c r="AQ1119" s="4"/>
      <c r="AR1119" s="28"/>
    </row>
    <row r="1120" spans="1:44" x14ac:dyDescent="0.25">
      <c r="A1120" s="15"/>
      <c r="B1120" s="40"/>
      <c r="C1120" s="33"/>
      <c r="D1120" s="41"/>
      <c r="E1120" s="42" t="s">
        <v>2176</v>
      </c>
      <c r="F1120" s="43"/>
      <c r="G1120" s="44"/>
      <c r="H1120" s="15"/>
      <c r="I1120" s="15"/>
      <c r="J1120" s="16"/>
      <c r="K1120" s="16"/>
      <c r="L1120" s="17"/>
      <c r="AK1120" s="8"/>
      <c r="AL1120" s="9"/>
      <c r="AM1120" s="4"/>
      <c r="AN1120" s="4"/>
      <c r="AO1120" s="18" t="s">
        <v>2176</v>
      </c>
      <c r="AP1120" s="28"/>
      <c r="AQ1120" s="4"/>
      <c r="AR1120" s="28"/>
    </row>
    <row r="1121" spans="1:44" ht="26.25" x14ac:dyDescent="0.25">
      <c r="A1121" s="10" t="s">
        <v>2177</v>
      </c>
      <c r="B1121" s="36" t="s">
        <v>2178</v>
      </c>
      <c r="C1121" s="37"/>
      <c r="D1121" s="38"/>
      <c r="E1121" s="39" t="s">
        <v>2179</v>
      </c>
      <c r="F1121" s="39"/>
      <c r="G1121" s="39"/>
      <c r="H1121" s="11" t="s">
        <v>63</v>
      </c>
      <c r="I1121" s="21">
        <v>108</v>
      </c>
      <c r="J1121" s="13">
        <v>368.42</v>
      </c>
      <c r="K1121" s="13">
        <v>39789.360000000001</v>
      </c>
      <c r="L1121" s="14"/>
      <c r="AK1121" s="8"/>
      <c r="AL1121" s="9"/>
      <c r="AM1121" s="4" t="s">
        <v>2178</v>
      </c>
      <c r="AN1121" s="4" t="s">
        <v>2179</v>
      </c>
      <c r="AO1121" s="18"/>
      <c r="AP1121" s="28"/>
      <c r="AQ1121" s="4"/>
      <c r="AR1121" s="28"/>
    </row>
    <row r="1122" spans="1:44" ht="26.25" x14ac:dyDescent="0.25">
      <c r="A1122" s="10" t="s">
        <v>2180</v>
      </c>
      <c r="B1122" s="36" t="s">
        <v>2181</v>
      </c>
      <c r="C1122" s="37"/>
      <c r="D1122" s="38"/>
      <c r="E1122" s="39" t="s">
        <v>2182</v>
      </c>
      <c r="F1122" s="39"/>
      <c r="G1122" s="39"/>
      <c r="H1122" s="11" t="s">
        <v>63</v>
      </c>
      <c r="I1122" s="21">
        <v>72</v>
      </c>
      <c r="J1122" s="13">
        <v>331.86</v>
      </c>
      <c r="K1122" s="13">
        <v>23893.919999999998</v>
      </c>
      <c r="L1122" s="14"/>
      <c r="AK1122" s="8"/>
      <c r="AL1122" s="9"/>
      <c r="AM1122" s="4" t="s">
        <v>2181</v>
      </c>
      <c r="AN1122" s="4" t="s">
        <v>2182</v>
      </c>
      <c r="AO1122" s="18"/>
      <c r="AP1122" s="28"/>
      <c r="AQ1122" s="4"/>
      <c r="AR1122" s="28"/>
    </row>
    <row r="1123" spans="1:44" x14ac:dyDescent="0.25">
      <c r="A1123" s="10" t="s">
        <v>2183</v>
      </c>
      <c r="B1123" s="36" t="s">
        <v>2184</v>
      </c>
      <c r="C1123" s="37"/>
      <c r="D1123" s="38"/>
      <c r="E1123" s="39" t="s">
        <v>2185</v>
      </c>
      <c r="F1123" s="39"/>
      <c r="G1123" s="39"/>
      <c r="H1123" s="11" t="s">
        <v>342</v>
      </c>
      <c r="I1123" s="19">
        <v>0.19</v>
      </c>
      <c r="J1123" s="13">
        <v>115871.26</v>
      </c>
      <c r="K1123" s="13">
        <v>22015.54</v>
      </c>
      <c r="L1123" s="14"/>
      <c r="AK1123" s="8"/>
      <c r="AL1123" s="9"/>
      <c r="AM1123" s="4" t="s">
        <v>2184</v>
      </c>
      <c r="AN1123" s="4" t="s">
        <v>2185</v>
      </c>
      <c r="AO1123" s="18"/>
      <c r="AP1123" s="28"/>
      <c r="AQ1123" s="4"/>
      <c r="AR1123" s="28"/>
    </row>
    <row r="1124" spans="1:44" x14ac:dyDescent="0.25">
      <c r="A1124" s="15"/>
      <c r="B1124" s="40"/>
      <c r="C1124" s="33"/>
      <c r="D1124" s="41"/>
      <c r="E1124" s="42" t="s">
        <v>2186</v>
      </c>
      <c r="F1124" s="43"/>
      <c r="G1124" s="44"/>
      <c r="H1124" s="15"/>
      <c r="I1124" s="15"/>
      <c r="J1124" s="16"/>
      <c r="K1124" s="16"/>
      <c r="L1124" s="17"/>
      <c r="AK1124" s="8"/>
      <c r="AL1124" s="9"/>
      <c r="AM1124" s="4"/>
      <c r="AN1124" s="4"/>
      <c r="AO1124" s="18" t="s">
        <v>2186</v>
      </c>
      <c r="AP1124" s="28"/>
      <c r="AQ1124" s="4"/>
      <c r="AR1124" s="28"/>
    </row>
    <row r="1125" spans="1:44" ht="26.25" x14ac:dyDescent="0.25">
      <c r="A1125" s="10" t="s">
        <v>2187</v>
      </c>
      <c r="B1125" s="36" t="s">
        <v>2188</v>
      </c>
      <c r="C1125" s="37"/>
      <c r="D1125" s="38"/>
      <c r="E1125" s="39" t="s">
        <v>2189</v>
      </c>
      <c r="F1125" s="39"/>
      <c r="G1125" s="39"/>
      <c r="H1125" s="11" t="s">
        <v>63</v>
      </c>
      <c r="I1125" s="21">
        <v>19</v>
      </c>
      <c r="J1125" s="13">
        <v>2097.13</v>
      </c>
      <c r="K1125" s="13">
        <v>39845.47</v>
      </c>
      <c r="L1125" s="14"/>
      <c r="AK1125" s="8"/>
      <c r="AL1125" s="9"/>
      <c r="AM1125" s="4" t="s">
        <v>2188</v>
      </c>
      <c r="AN1125" s="4" t="s">
        <v>2189</v>
      </c>
      <c r="AO1125" s="18"/>
      <c r="AP1125" s="28"/>
      <c r="AQ1125" s="4"/>
      <c r="AR1125" s="28"/>
    </row>
    <row r="1126" spans="1:44" x14ac:dyDescent="0.25">
      <c r="A1126" s="35" t="s">
        <v>2190</v>
      </c>
      <c r="B1126" s="35"/>
      <c r="C1126" s="35"/>
      <c r="D1126" s="35"/>
      <c r="E1126" s="35"/>
      <c r="F1126" s="35"/>
      <c r="G1126" s="35"/>
      <c r="H1126" s="35"/>
      <c r="I1126" s="35"/>
      <c r="J1126" s="35"/>
      <c r="K1126" s="35"/>
      <c r="L1126" s="35"/>
      <c r="AK1126" s="8"/>
      <c r="AL1126" s="9" t="s">
        <v>2190</v>
      </c>
      <c r="AM1126" s="4"/>
      <c r="AN1126" s="4"/>
      <c r="AO1126" s="18"/>
      <c r="AP1126" s="28"/>
      <c r="AQ1126" s="4"/>
      <c r="AR1126" s="28"/>
    </row>
    <row r="1127" spans="1:44" x14ac:dyDescent="0.25">
      <c r="A1127" s="10" t="s">
        <v>2191</v>
      </c>
      <c r="B1127" s="36" t="s">
        <v>2192</v>
      </c>
      <c r="C1127" s="37"/>
      <c r="D1127" s="38"/>
      <c r="E1127" s="39" t="s">
        <v>2193</v>
      </c>
      <c r="F1127" s="39"/>
      <c r="G1127" s="39"/>
      <c r="H1127" s="11" t="s">
        <v>342</v>
      </c>
      <c r="I1127" s="19">
        <v>0.04</v>
      </c>
      <c r="J1127" s="13">
        <v>2274.75</v>
      </c>
      <c r="K1127" s="13">
        <v>90.99</v>
      </c>
      <c r="L1127" s="14"/>
      <c r="AK1127" s="8"/>
      <c r="AL1127" s="9"/>
      <c r="AM1127" s="4" t="s">
        <v>2192</v>
      </c>
      <c r="AN1127" s="4" t="s">
        <v>2193</v>
      </c>
      <c r="AO1127" s="18"/>
      <c r="AP1127" s="28"/>
      <c r="AQ1127" s="4"/>
      <c r="AR1127" s="28"/>
    </row>
    <row r="1128" spans="1:44" x14ac:dyDescent="0.25">
      <c r="A1128" s="15"/>
      <c r="B1128" s="40"/>
      <c r="C1128" s="33"/>
      <c r="D1128" s="41"/>
      <c r="E1128" s="42" t="s">
        <v>2109</v>
      </c>
      <c r="F1128" s="43"/>
      <c r="G1128" s="44"/>
      <c r="H1128" s="15"/>
      <c r="I1128" s="15"/>
      <c r="J1128" s="16"/>
      <c r="K1128" s="16"/>
      <c r="L1128" s="17"/>
      <c r="AK1128" s="8"/>
      <c r="AL1128" s="9"/>
      <c r="AM1128" s="4"/>
      <c r="AN1128" s="4"/>
      <c r="AO1128" s="18" t="s">
        <v>2109</v>
      </c>
      <c r="AP1128" s="28"/>
      <c r="AQ1128" s="4"/>
      <c r="AR1128" s="28"/>
    </row>
    <row r="1129" spans="1:44" x14ac:dyDescent="0.25">
      <c r="A1129" s="10" t="s">
        <v>2194</v>
      </c>
      <c r="B1129" s="36" t="s">
        <v>2195</v>
      </c>
      <c r="C1129" s="37"/>
      <c r="D1129" s="38"/>
      <c r="E1129" s="39" t="s">
        <v>2196</v>
      </c>
      <c r="F1129" s="39"/>
      <c r="G1129" s="39"/>
      <c r="H1129" s="11" t="s">
        <v>342</v>
      </c>
      <c r="I1129" s="19">
        <v>0.39</v>
      </c>
      <c r="J1129" s="13">
        <v>2286.41</v>
      </c>
      <c r="K1129" s="13">
        <v>891.7</v>
      </c>
      <c r="L1129" s="14"/>
      <c r="AK1129" s="8"/>
      <c r="AL1129" s="9"/>
      <c r="AM1129" s="4" t="s">
        <v>2195</v>
      </c>
      <c r="AN1129" s="4" t="s">
        <v>2196</v>
      </c>
      <c r="AO1129" s="18"/>
      <c r="AP1129" s="28"/>
      <c r="AQ1129" s="4"/>
      <c r="AR1129" s="28"/>
    </row>
    <row r="1130" spans="1:44" x14ac:dyDescent="0.25">
      <c r="A1130" s="15"/>
      <c r="B1130" s="40"/>
      <c r="C1130" s="33"/>
      <c r="D1130" s="41"/>
      <c r="E1130" s="42" t="s">
        <v>2197</v>
      </c>
      <c r="F1130" s="43"/>
      <c r="G1130" s="44"/>
      <c r="H1130" s="15"/>
      <c r="I1130" s="15"/>
      <c r="J1130" s="16"/>
      <c r="K1130" s="16"/>
      <c r="L1130" s="17"/>
      <c r="AK1130" s="8"/>
      <c r="AL1130" s="9"/>
      <c r="AM1130" s="4"/>
      <c r="AN1130" s="4"/>
      <c r="AO1130" s="18" t="s">
        <v>2197</v>
      </c>
      <c r="AP1130" s="28"/>
      <c r="AQ1130" s="4"/>
      <c r="AR1130" s="28"/>
    </row>
    <row r="1131" spans="1:44" x14ac:dyDescent="0.25">
      <c r="A1131" s="10" t="s">
        <v>2198</v>
      </c>
      <c r="B1131" s="36" t="s">
        <v>2199</v>
      </c>
      <c r="C1131" s="37"/>
      <c r="D1131" s="38"/>
      <c r="E1131" s="39" t="s">
        <v>2200</v>
      </c>
      <c r="F1131" s="39"/>
      <c r="G1131" s="39"/>
      <c r="H1131" s="11" t="s">
        <v>63</v>
      </c>
      <c r="I1131" s="21">
        <v>34</v>
      </c>
      <c r="J1131" s="13">
        <v>3846.2</v>
      </c>
      <c r="K1131" s="13">
        <v>130770.8</v>
      </c>
      <c r="L1131" s="14"/>
      <c r="AK1131" s="8"/>
      <c r="AL1131" s="9"/>
      <c r="AM1131" s="4" t="s">
        <v>2199</v>
      </c>
      <c r="AN1131" s="4" t="s">
        <v>2200</v>
      </c>
      <c r="AO1131" s="18"/>
      <c r="AP1131" s="28"/>
      <c r="AQ1131" s="4"/>
      <c r="AR1131" s="28"/>
    </row>
    <row r="1132" spans="1:44" x14ac:dyDescent="0.25">
      <c r="A1132" s="10" t="s">
        <v>2201</v>
      </c>
      <c r="B1132" s="36" t="s">
        <v>2202</v>
      </c>
      <c r="C1132" s="37"/>
      <c r="D1132" s="38"/>
      <c r="E1132" s="39" t="s">
        <v>2203</v>
      </c>
      <c r="F1132" s="39"/>
      <c r="G1132" s="39"/>
      <c r="H1132" s="11" t="s">
        <v>763</v>
      </c>
      <c r="I1132" s="24">
        <v>275.8</v>
      </c>
      <c r="J1132" s="13">
        <v>533.02</v>
      </c>
      <c r="K1132" s="13">
        <v>147006.92000000001</v>
      </c>
      <c r="L1132" s="14"/>
      <c r="AK1132" s="8"/>
      <c r="AL1132" s="9"/>
      <c r="AM1132" s="4" t="s">
        <v>2202</v>
      </c>
      <c r="AN1132" s="4" t="s">
        <v>2203</v>
      </c>
      <c r="AO1132" s="18"/>
      <c r="AP1132" s="28"/>
      <c r="AQ1132" s="4"/>
      <c r="AR1132" s="28"/>
    </row>
    <row r="1133" spans="1:44" x14ac:dyDescent="0.25">
      <c r="A1133" s="15"/>
      <c r="B1133" s="40"/>
      <c r="C1133" s="33"/>
      <c r="D1133" s="41"/>
      <c r="E1133" s="42" t="s">
        <v>2204</v>
      </c>
      <c r="F1133" s="43"/>
      <c r="G1133" s="44"/>
      <c r="H1133" s="15"/>
      <c r="I1133" s="15"/>
      <c r="J1133" s="16"/>
      <c r="K1133" s="16"/>
      <c r="L1133" s="17"/>
      <c r="AK1133" s="8"/>
      <c r="AL1133" s="9"/>
      <c r="AM1133" s="4"/>
      <c r="AN1133" s="4"/>
      <c r="AO1133" s="18" t="s">
        <v>2204</v>
      </c>
      <c r="AP1133" s="28"/>
      <c r="AQ1133" s="4"/>
      <c r="AR1133" s="28"/>
    </row>
    <row r="1134" spans="1:44" x14ac:dyDescent="0.25">
      <c r="A1134" s="10" t="s">
        <v>2205</v>
      </c>
      <c r="B1134" s="36" t="s">
        <v>2206</v>
      </c>
      <c r="C1134" s="37"/>
      <c r="D1134" s="38"/>
      <c r="E1134" s="39" t="s">
        <v>2156</v>
      </c>
      <c r="F1134" s="39"/>
      <c r="G1134" s="39"/>
      <c r="H1134" s="11" t="s">
        <v>63</v>
      </c>
      <c r="I1134" s="21">
        <v>288</v>
      </c>
      <c r="J1134" s="13">
        <v>211.37</v>
      </c>
      <c r="K1134" s="13">
        <v>60874.559999999998</v>
      </c>
      <c r="L1134" s="14"/>
      <c r="AK1134" s="8"/>
      <c r="AL1134" s="9"/>
      <c r="AM1134" s="4" t="s">
        <v>2206</v>
      </c>
      <c r="AN1134" s="4" t="s">
        <v>2156</v>
      </c>
      <c r="AO1134" s="18"/>
      <c r="AP1134" s="28"/>
      <c r="AQ1134" s="4"/>
      <c r="AR1134" s="28"/>
    </row>
    <row r="1135" spans="1:44" x14ac:dyDescent="0.25">
      <c r="A1135" s="10" t="s">
        <v>2207</v>
      </c>
      <c r="B1135" s="36" t="s">
        <v>2208</v>
      </c>
      <c r="C1135" s="37"/>
      <c r="D1135" s="38"/>
      <c r="E1135" s="39" t="s">
        <v>2209</v>
      </c>
      <c r="F1135" s="39"/>
      <c r="G1135" s="39"/>
      <c r="H1135" s="11" t="s">
        <v>763</v>
      </c>
      <c r="I1135" s="21">
        <v>73</v>
      </c>
      <c r="J1135" s="13">
        <v>565.69000000000005</v>
      </c>
      <c r="K1135" s="13">
        <v>41295.370000000003</v>
      </c>
      <c r="L1135" s="14"/>
      <c r="AK1135" s="8"/>
      <c r="AL1135" s="9"/>
      <c r="AM1135" s="4" t="s">
        <v>2208</v>
      </c>
      <c r="AN1135" s="4" t="s">
        <v>2209</v>
      </c>
      <c r="AO1135" s="18"/>
      <c r="AP1135" s="28"/>
      <c r="AQ1135" s="4"/>
      <c r="AR1135" s="28"/>
    </row>
    <row r="1136" spans="1:44" x14ac:dyDescent="0.25">
      <c r="A1136" s="10" t="s">
        <v>2210</v>
      </c>
      <c r="B1136" s="36" t="s">
        <v>2211</v>
      </c>
      <c r="C1136" s="37"/>
      <c r="D1136" s="38"/>
      <c r="E1136" s="39" t="s">
        <v>2212</v>
      </c>
      <c r="F1136" s="39"/>
      <c r="G1136" s="39"/>
      <c r="H1136" s="11" t="s">
        <v>342</v>
      </c>
      <c r="I1136" s="19">
        <v>11.17</v>
      </c>
      <c r="J1136" s="13">
        <v>43664.160000000003</v>
      </c>
      <c r="K1136" s="13">
        <v>487728.67</v>
      </c>
      <c r="L1136" s="14"/>
      <c r="AK1136" s="8"/>
      <c r="AL1136" s="9"/>
      <c r="AM1136" s="4" t="s">
        <v>2211</v>
      </c>
      <c r="AN1136" s="4" t="s">
        <v>2212</v>
      </c>
      <c r="AO1136" s="18"/>
      <c r="AP1136" s="28"/>
      <c r="AQ1136" s="4"/>
      <c r="AR1136" s="28"/>
    </row>
    <row r="1137" spans="1:44" x14ac:dyDescent="0.25">
      <c r="A1137" s="15"/>
      <c r="B1137" s="40"/>
      <c r="C1137" s="33"/>
      <c r="D1137" s="41"/>
      <c r="E1137" s="42" t="s">
        <v>2213</v>
      </c>
      <c r="F1137" s="43"/>
      <c r="G1137" s="44"/>
      <c r="H1137" s="15"/>
      <c r="I1137" s="15"/>
      <c r="J1137" s="16"/>
      <c r="K1137" s="16"/>
      <c r="L1137" s="17"/>
      <c r="AK1137" s="8"/>
      <c r="AL1137" s="9"/>
      <c r="AM1137" s="4"/>
      <c r="AN1137" s="4"/>
      <c r="AO1137" s="18" t="s">
        <v>2213</v>
      </c>
      <c r="AP1137" s="28"/>
      <c r="AQ1137" s="4"/>
      <c r="AR1137" s="28"/>
    </row>
    <row r="1138" spans="1:44" x14ac:dyDescent="0.25">
      <c r="A1138" s="10" t="s">
        <v>2214</v>
      </c>
      <c r="B1138" s="36" t="s">
        <v>2215</v>
      </c>
      <c r="C1138" s="37"/>
      <c r="D1138" s="38"/>
      <c r="E1138" s="39" t="s">
        <v>2216</v>
      </c>
      <c r="F1138" s="39"/>
      <c r="G1138" s="39"/>
      <c r="H1138" s="11" t="s">
        <v>342</v>
      </c>
      <c r="I1138" s="19">
        <v>11.17</v>
      </c>
      <c r="J1138" s="13">
        <v>10302.969999999999</v>
      </c>
      <c r="K1138" s="13">
        <v>115084.17</v>
      </c>
      <c r="L1138" s="14"/>
      <c r="AK1138" s="8"/>
      <c r="AL1138" s="9"/>
      <c r="AM1138" s="4" t="s">
        <v>2215</v>
      </c>
      <c r="AN1138" s="4" t="s">
        <v>2216</v>
      </c>
      <c r="AO1138" s="18"/>
      <c r="AP1138" s="28"/>
      <c r="AQ1138" s="4"/>
      <c r="AR1138" s="28"/>
    </row>
    <row r="1139" spans="1:44" x14ac:dyDescent="0.25">
      <c r="A1139" s="15"/>
      <c r="B1139" s="40"/>
      <c r="C1139" s="33"/>
      <c r="D1139" s="41"/>
      <c r="E1139" s="42" t="s">
        <v>2217</v>
      </c>
      <c r="F1139" s="43"/>
      <c r="G1139" s="44"/>
      <c r="H1139" s="15"/>
      <c r="I1139" s="15"/>
      <c r="J1139" s="16"/>
      <c r="K1139" s="16"/>
      <c r="L1139" s="17"/>
      <c r="AK1139" s="8"/>
      <c r="AL1139" s="9"/>
      <c r="AM1139" s="4"/>
      <c r="AN1139" s="4"/>
      <c r="AO1139" s="18" t="s">
        <v>2217</v>
      </c>
      <c r="AP1139" s="28"/>
      <c r="AQ1139" s="4"/>
      <c r="AR1139" s="28"/>
    </row>
    <row r="1140" spans="1:44" x14ac:dyDescent="0.25">
      <c r="A1140" s="10" t="s">
        <v>2218</v>
      </c>
      <c r="B1140" s="36" t="s">
        <v>2219</v>
      </c>
      <c r="C1140" s="37"/>
      <c r="D1140" s="38"/>
      <c r="E1140" s="39" t="s">
        <v>2220</v>
      </c>
      <c r="F1140" s="39"/>
      <c r="G1140" s="39"/>
      <c r="H1140" s="11" t="s">
        <v>763</v>
      </c>
      <c r="I1140" s="24">
        <v>12.6</v>
      </c>
      <c r="J1140" s="13">
        <v>719.9</v>
      </c>
      <c r="K1140" s="13">
        <v>9070.74</v>
      </c>
      <c r="L1140" s="14"/>
      <c r="AK1140" s="8"/>
      <c r="AL1140" s="9"/>
      <c r="AM1140" s="4" t="s">
        <v>2219</v>
      </c>
      <c r="AN1140" s="4" t="s">
        <v>2220</v>
      </c>
      <c r="AO1140" s="18"/>
      <c r="AP1140" s="28"/>
      <c r="AQ1140" s="4"/>
      <c r="AR1140" s="28"/>
    </row>
    <row r="1141" spans="1:44" x14ac:dyDescent="0.25">
      <c r="A1141" s="15"/>
      <c r="B1141" s="40"/>
      <c r="C1141" s="33"/>
      <c r="D1141" s="41"/>
      <c r="E1141" s="42" t="s">
        <v>2221</v>
      </c>
      <c r="F1141" s="43"/>
      <c r="G1141" s="44"/>
      <c r="H1141" s="15"/>
      <c r="I1141" s="15"/>
      <c r="J1141" s="16"/>
      <c r="K1141" s="16"/>
      <c r="L1141" s="17"/>
      <c r="AK1141" s="8"/>
      <c r="AL1141" s="9"/>
      <c r="AM1141" s="4"/>
      <c r="AN1141" s="4"/>
      <c r="AO1141" s="18" t="s">
        <v>2221</v>
      </c>
      <c r="AP1141" s="28"/>
      <c r="AQ1141" s="4"/>
      <c r="AR1141" s="28"/>
    </row>
    <row r="1142" spans="1:44" x14ac:dyDescent="0.25">
      <c r="A1142" s="10" t="s">
        <v>2222</v>
      </c>
      <c r="B1142" s="36" t="s">
        <v>2223</v>
      </c>
      <c r="C1142" s="37"/>
      <c r="D1142" s="38"/>
      <c r="E1142" s="39" t="s">
        <v>2224</v>
      </c>
      <c r="F1142" s="39"/>
      <c r="G1142" s="39"/>
      <c r="H1142" s="11" t="s">
        <v>763</v>
      </c>
      <c r="I1142" s="24">
        <v>28.8</v>
      </c>
      <c r="J1142" s="13">
        <v>403.35</v>
      </c>
      <c r="K1142" s="13">
        <v>11616.48</v>
      </c>
      <c r="L1142" s="14"/>
      <c r="AK1142" s="8"/>
      <c r="AL1142" s="9"/>
      <c r="AM1142" s="4" t="s">
        <v>2223</v>
      </c>
      <c r="AN1142" s="4" t="s">
        <v>2224</v>
      </c>
      <c r="AO1142" s="18"/>
      <c r="AP1142" s="28"/>
      <c r="AQ1142" s="4"/>
      <c r="AR1142" s="28"/>
    </row>
    <row r="1143" spans="1:44" x14ac:dyDescent="0.25">
      <c r="A1143" s="15"/>
      <c r="B1143" s="40"/>
      <c r="C1143" s="33"/>
      <c r="D1143" s="41"/>
      <c r="E1143" s="42" t="s">
        <v>2225</v>
      </c>
      <c r="F1143" s="43"/>
      <c r="G1143" s="44"/>
      <c r="H1143" s="15"/>
      <c r="I1143" s="15"/>
      <c r="J1143" s="16"/>
      <c r="K1143" s="16"/>
      <c r="L1143" s="17"/>
      <c r="AK1143" s="8"/>
      <c r="AL1143" s="9"/>
      <c r="AM1143" s="4"/>
      <c r="AN1143" s="4"/>
      <c r="AO1143" s="18" t="s">
        <v>2225</v>
      </c>
      <c r="AP1143" s="28"/>
      <c r="AQ1143" s="4"/>
      <c r="AR1143" s="28"/>
    </row>
    <row r="1144" spans="1:44" x14ac:dyDescent="0.25">
      <c r="A1144" s="10" t="s">
        <v>2226</v>
      </c>
      <c r="B1144" s="36" t="s">
        <v>2227</v>
      </c>
      <c r="C1144" s="37"/>
      <c r="D1144" s="38"/>
      <c r="E1144" s="39" t="s">
        <v>2228</v>
      </c>
      <c r="F1144" s="39"/>
      <c r="G1144" s="39"/>
      <c r="H1144" s="11" t="s">
        <v>342</v>
      </c>
      <c r="I1144" s="19">
        <v>1.48</v>
      </c>
      <c r="J1144" s="13">
        <v>36654.9</v>
      </c>
      <c r="K1144" s="13">
        <v>54249.25</v>
      </c>
      <c r="L1144" s="14"/>
      <c r="AK1144" s="8"/>
      <c r="AL1144" s="9"/>
      <c r="AM1144" s="4" t="s">
        <v>2227</v>
      </c>
      <c r="AN1144" s="4" t="s">
        <v>2228</v>
      </c>
      <c r="AO1144" s="18"/>
      <c r="AP1144" s="28"/>
      <c r="AQ1144" s="4"/>
      <c r="AR1144" s="28"/>
    </row>
    <row r="1145" spans="1:44" x14ac:dyDescent="0.25">
      <c r="A1145" s="15"/>
      <c r="B1145" s="40"/>
      <c r="C1145" s="33"/>
      <c r="D1145" s="41"/>
      <c r="E1145" s="42" t="s">
        <v>2229</v>
      </c>
      <c r="F1145" s="43"/>
      <c r="G1145" s="44"/>
      <c r="H1145" s="15"/>
      <c r="I1145" s="15"/>
      <c r="J1145" s="16"/>
      <c r="K1145" s="16"/>
      <c r="L1145" s="17"/>
      <c r="AK1145" s="8"/>
      <c r="AL1145" s="9"/>
      <c r="AM1145" s="4"/>
      <c r="AN1145" s="4"/>
      <c r="AO1145" s="18" t="s">
        <v>2229</v>
      </c>
      <c r="AP1145" s="28"/>
      <c r="AQ1145" s="4"/>
      <c r="AR1145" s="28"/>
    </row>
    <row r="1146" spans="1:44" x14ac:dyDescent="0.25">
      <c r="A1146" s="10" t="s">
        <v>2230</v>
      </c>
      <c r="B1146" s="36" t="s">
        <v>2231</v>
      </c>
      <c r="C1146" s="37"/>
      <c r="D1146" s="38"/>
      <c r="E1146" s="39" t="s">
        <v>2232</v>
      </c>
      <c r="F1146" s="39"/>
      <c r="G1146" s="39"/>
      <c r="H1146" s="11" t="s">
        <v>763</v>
      </c>
      <c r="I1146" s="24">
        <v>14.8</v>
      </c>
      <c r="J1146" s="13">
        <v>520.73</v>
      </c>
      <c r="K1146" s="13">
        <v>7706.8</v>
      </c>
      <c r="L1146" s="14"/>
      <c r="AK1146" s="8"/>
      <c r="AL1146" s="9"/>
      <c r="AM1146" s="4" t="s">
        <v>2231</v>
      </c>
      <c r="AN1146" s="4" t="s">
        <v>2232</v>
      </c>
      <c r="AO1146" s="18"/>
      <c r="AP1146" s="28"/>
      <c r="AQ1146" s="4"/>
      <c r="AR1146" s="28"/>
    </row>
    <row r="1147" spans="1:44" x14ac:dyDescent="0.25">
      <c r="A1147" s="15"/>
      <c r="B1147" s="40"/>
      <c r="C1147" s="33"/>
      <c r="D1147" s="41"/>
      <c r="E1147" s="42" t="s">
        <v>2233</v>
      </c>
      <c r="F1147" s="43"/>
      <c r="G1147" s="44"/>
      <c r="H1147" s="15"/>
      <c r="I1147" s="15"/>
      <c r="J1147" s="16"/>
      <c r="K1147" s="16"/>
      <c r="L1147" s="17"/>
      <c r="AK1147" s="8"/>
      <c r="AL1147" s="9"/>
      <c r="AM1147" s="4"/>
      <c r="AN1147" s="4"/>
      <c r="AO1147" s="18" t="s">
        <v>2233</v>
      </c>
      <c r="AP1147" s="28"/>
      <c r="AQ1147" s="4"/>
      <c r="AR1147" s="28"/>
    </row>
    <row r="1148" spans="1:44" x14ac:dyDescent="0.25">
      <c r="A1148" s="10" t="s">
        <v>2234</v>
      </c>
      <c r="B1148" s="36" t="s">
        <v>2235</v>
      </c>
      <c r="C1148" s="37"/>
      <c r="D1148" s="38"/>
      <c r="E1148" s="39" t="s">
        <v>2236</v>
      </c>
      <c r="F1148" s="39"/>
      <c r="G1148" s="39"/>
      <c r="H1148" s="11" t="s">
        <v>342</v>
      </c>
      <c r="I1148" s="19">
        <v>2.3199999999999998</v>
      </c>
      <c r="J1148" s="13">
        <v>37328.129999999997</v>
      </c>
      <c r="K1148" s="13">
        <v>86601.26</v>
      </c>
      <c r="L1148" s="14"/>
      <c r="AK1148" s="8"/>
      <c r="AL1148" s="9"/>
      <c r="AM1148" s="4" t="s">
        <v>2235</v>
      </c>
      <c r="AN1148" s="4" t="s">
        <v>2236</v>
      </c>
      <c r="AO1148" s="18"/>
      <c r="AP1148" s="28"/>
      <c r="AQ1148" s="4"/>
      <c r="AR1148" s="28"/>
    </row>
    <row r="1149" spans="1:44" x14ac:dyDescent="0.25">
      <c r="A1149" s="15"/>
      <c r="B1149" s="40"/>
      <c r="C1149" s="33"/>
      <c r="D1149" s="41"/>
      <c r="E1149" s="42" t="s">
        <v>2237</v>
      </c>
      <c r="F1149" s="43"/>
      <c r="G1149" s="44"/>
      <c r="H1149" s="15"/>
      <c r="I1149" s="15"/>
      <c r="J1149" s="16"/>
      <c r="K1149" s="16"/>
      <c r="L1149" s="17"/>
      <c r="AK1149" s="8"/>
      <c r="AL1149" s="9"/>
      <c r="AM1149" s="4"/>
      <c r="AN1149" s="4"/>
      <c r="AO1149" s="18" t="s">
        <v>2237</v>
      </c>
      <c r="AP1149" s="28"/>
      <c r="AQ1149" s="4"/>
      <c r="AR1149" s="28"/>
    </row>
    <row r="1150" spans="1:44" x14ac:dyDescent="0.25">
      <c r="A1150" s="10" t="s">
        <v>2238</v>
      </c>
      <c r="B1150" s="36" t="s">
        <v>2239</v>
      </c>
      <c r="C1150" s="37"/>
      <c r="D1150" s="38"/>
      <c r="E1150" s="39" t="s">
        <v>2240</v>
      </c>
      <c r="F1150" s="39"/>
      <c r="G1150" s="39"/>
      <c r="H1150" s="11" t="s">
        <v>763</v>
      </c>
      <c r="I1150" s="24">
        <v>23.2</v>
      </c>
      <c r="J1150" s="13">
        <v>906.76</v>
      </c>
      <c r="K1150" s="13">
        <v>21036.83</v>
      </c>
      <c r="L1150" s="14"/>
      <c r="AK1150" s="8"/>
      <c r="AL1150" s="9"/>
      <c r="AM1150" s="4" t="s">
        <v>2239</v>
      </c>
      <c r="AN1150" s="4" t="s">
        <v>2240</v>
      </c>
      <c r="AO1150" s="18"/>
      <c r="AP1150" s="28"/>
      <c r="AQ1150" s="4"/>
      <c r="AR1150" s="28"/>
    </row>
    <row r="1151" spans="1:44" x14ac:dyDescent="0.25">
      <c r="A1151" s="15"/>
      <c r="B1151" s="40"/>
      <c r="C1151" s="33"/>
      <c r="D1151" s="41"/>
      <c r="E1151" s="42" t="s">
        <v>2241</v>
      </c>
      <c r="F1151" s="43"/>
      <c r="G1151" s="44"/>
      <c r="H1151" s="15"/>
      <c r="I1151" s="15"/>
      <c r="J1151" s="16"/>
      <c r="K1151" s="16"/>
      <c r="L1151" s="17"/>
      <c r="AK1151" s="8"/>
      <c r="AL1151" s="9"/>
      <c r="AM1151" s="4"/>
      <c r="AN1151" s="4"/>
      <c r="AO1151" s="18" t="s">
        <v>2241</v>
      </c>
      <c r="AP1151" s="28"/>
      <c r="AQ1151" s="4"/>
      <c r="AR1151" s="28"/>
    </row>
    <row r="1152" spans="1:44" x14ac:dyDescent="0.25">
      <c r="A1152" s="10" t="s">
        <v>2242</v>
      </c>
      <c r="B1152" s="36" t="s">
        <v>2243</v>
      </c>
      <c r="C1152" s="37"/>
      <c r="D1152" s="38"/>
      <c r="E1152" s="39" t="s">
        <v>2244</v>
      </c>
      <c r="F1152" s="39"/>
      <c r="G1152" s="39"/>
      <c r="H1152" s="11" t="s">
        <v>342</v>
      </c>
      <c r="I1152" s="19">
        <v>0.04</v>
      </c>
      <c r="J1152" s="13">
        <v>45419.25</v>
      </c>
      <c r="K1152" s="13">
        <v>1816.77</v>
      </c>
      <c r="L1152" s="14"/>
      <c r="AK1152" s="8"/>
      <c r="AL1152" s="9"/>
      <c r="AM1152" s="4" t="s">
        <v>2243</v>
      </c>
      <c r="AN1152" s="4" t="s">
        <v>2244</v>
      </c>
      <c r="AO1152" s="18"/>
      <c r="AP1152" s="28"/>
      <c r="AQ1152" s="4"/>
      <c r="AR1152" s="28"/>
    </row>
    <row r="1153" spans="1:44" x14ac:dyDescent="0.25">
      <c r="A1153" s="15"/>
      <c r="B1153" s="40"/>
      <c r="C1153" s="33"/>
      <c r="D1153" s="41"/>
      <c r="E1153" s="42" t="s">
        <v>2109</v>
      </c>
      <c r="F1153" s="43"/>
      <c r="G1153" s="44"/>
      <c r="H1153" s="15"/>
      <c r="I1153" s="15"/>
      <c r="J1153" s="16"/>
      <c r="K1153" s="16"/>
      <c r="L1153" s="17"/>
      <c r="AK1153" s="8"/>
      <c r="AL1153" s="9"/>
      <c r="AM1153" s="4"/>
      <c r="AN1153" s="4"/>
      <c r="AO1153" s="18" t="s">
        <v>2109</v>
      </c>
      <c r="AP1153" s="28"/>
      <c r="AQ1153" s="4"/>
      <c r="AR1153" s="28"/>
    </row>
    <row r="1154" spans="1:44" x14ac:dyDescent="0.25">
      <c r="A1154" s="10" t="s">
        <v>2245</v>
      </c>
      <c r="B1154" s="36" t="s">
        <v>2246</v>
      </c>
      <c r="C1154" s="37"/>
      <c r="D1154" s="38"/>
      <c r="E1154" s="39" t="s">
        <v>2247</v>
      </c>
      <c r="F1154" s="39"/>
      <c r="G1154" s="39"/>
      <c r="H1154" s="11" t="s">
        <v>763</v>
      </c>
      <c r="I1154" s="24">
        <v>0.4</v>
      </c>
      <c r="J1154" s="13">
        <v>695.05</v>
      </c>
      <c r="K1154" s="13">
        <v>278.02</v>
      </c>
      <c r="L1154" s="14"/>
      <c r="AK1154" s="8"/>
      <c r="AL1154" s="9"/>
      <c r="AM1154" s="4" t="s">
        <v>2246</v>
      </c>
      <c r="AN1154" s="4" t="s">
        <v>2247</v>
      </c>
      <c r="AO1154" s="18"/>
      <c r="AP1154" s="28"/>
      <c r="AQ1154" s="4"/>
      <c r="AR1154" s="28"/>
    </row>
    <row r="1155" spans="1:44" x14ac:dyDescent="0.25">
      <c r="A1155" s="15"/>
      <c r="B1155" s="40"/>
      <c r="C1155" s="33"/>
      <c r="D1155" s="41"/>
      <c r="E1155" s="42" t="s">
        <v>2248</v>
      </c>
      <c r="F1155" s="43"/>
      <c r="G1155" s="44"/>
      <c r="H1155" s="15"/>
      <c r="I1155" s="15"/>
      <c r="J1155" s="16"/>
      <c r="K1155" s="16"/>
      <c r="L1155" s="17"/>
      <c r="AK1155" s="8"/>
      <c r="AL1155" s="9"/>
      <c r="AM1155" s="4"/>
      <c r="AN1155" s="4"/>
      <c r="AO1155" s="18" t="s">
        <v>2248</v>
      </c>
      <c r="AP1155" s="28"/>
      <c r="AQ1155" s="4"/>
      <c r="AR1155" s="28"/>
    </row>
    <row r="1156" spans="1:44" ht="26.25" x14ac:dyDescent="0.25">
      <c r="A1156" s="10" t="s">
        <v>2249</v>
      </c>
      <c r="B1156" s="36" t="s">
        <v>2250</v>
      </c>
      <c r="C1156" s="37"/>
      <c r="D1156" s="38"/>
      <c r="E1156" s="39" t="s">
        <v>2251</v>
      </c>
      <c r="F1156" s="39"/>
      <c r="G1156" s="39"/>
      <c r="H1156" s="11" t="s">
        <v>63</v>
      </c>
      <c r="I1156" s="21">
        <v>54</v>
      </c>
      <c r="J1156" s="13">
        <v>7501.26</v>
      </c>
      <c r="K1156" s="13">
        <v>405068.04</v>
      </c>
      <c r="L1156" s="14"/>
      <c r="AK1156" s="8"/>
      <c r="AL1156" s="9"/>
      <c r="AM1156" s="4" t="s">
        <v>2250</v>
      </c>
      <c r="AN1156" s="4" t="s">
        <v>2251</v>
      </c>
      <c r="AO1156" s="18"/>
      <c r="AP1156" s="28"/>
      <c r="AQ1156" s="4"/>
      <c r="AR1156" s="28"/>
    </row>
    <row r="1157" spans="1:44" x14ac:dyDescent="0.25">
      <c r="A1157" s="10" t="s">
        <v>2252</v>
      </c>
      <c r="B1157" s="36" t="s">
        <v>2253</v>
      </c>
      <c r="C1157" s="37"/>
      <c r="D1157" s="38"/>
      <c r="E1157" s="39" t="s">
        <v>2254</v>
      </c>
      <c r="F1157" s="39"/>
      <c r="G1157" s="39"/>
      <c r="H1157" s="11" t="s">
        <v>63</v>
      </c>
      <c r="I1157" s="21">
        <v>54</v>
      </c>
      <c r="J1157" s="13">
        <v>731.93</v>
      </c>
      <c r="K1157" s="13">
        <v>39524.22</v>
      </c>
      <c r="L1157" s="14"/>
      <c r="AK1157" s="8"/>
      <c r="AL1157" s="9"/>
      <c r="AM1157" s="4" t="s">
        <v>2253</v>
      </c>
      <c r="AN1157" s="4" t="s">
        <v>2254</v>
      </c>
      <c r="AO1157" s="18"/>
      <c r="AP1157" s="28"/>
      <c r="AQ1157" s="4"/>
      <c r="AR1157" s="28"/>
    </row>
    <row r="1158" spans="1:44" x14ac:dyDescent="0.25">
      <c r="A1158" s="10" t="s">
        <v>2255</v>
      </c>
      <c r="B1158" s="36" t="s">
        <v>2256</v>
      </c>
      <c r="C1158" s="37"/>
      <c r="D1158" s="38"/>
      <c r="E1158" s="39" t="s">
        <v>2257</v>
      </c>
      <c r="F1158" s="39"/>
      <c r="G1158" s="39"/>
      <c r="H1158" s="11" t="s">
        <v>2258</v>
      </c>
      <c r="I1158" s="19">
        <v>0.72</v>
      </c>
      <c r="J1158" s="13">
        <v>88534.11</v>
      </c>
      <c r="K1158" s="13">
        <v>63744.56</v>
      </c>
      <c r="L1158" s="14"/>
      <c r="AK1158" s="8"/>
      <c r="AL1158" s="9"/>
      <c r="AM1158" s="4" t="s">
        <v>2256</v>
      </c>
      <c r="AN1158" s="4" t="s">
        <v>2257</v>
      </c>
      <c r="AO1158" s="18"/>
      <c r="AP1158" s="28"/>
      <c r="AQ1158" s="4"/>
      <c r="AR1158" s="28"/>
    </row>
    <row r="1159" spans="1:44" x14ac:dyDescent="0.25">
      <c r="A1159" s="15"/>
      <c r="B1159" s="40"/>
      <c r="C1159" s="33"/>
      <c r="D1159" s="41"/>
      <c r="E1159" s="42" t="s">
        <v>2259</v>
      </c>
      <c r="F1159" s="43"/>
      <c r="G1159" s="44"/>
      <c r="H1159" s="15"/>
      <c r="I1159" s="15"/>
      <c r="J1159" s="16"/>
      <c r="K1159" s="16"/>
      <c r="L1159" s="17"/>
      <c r="AK1159" s="8"/>
      <c r="AL1159" s="9"/>
      <c r="AM1159" s="4"/>
      <c r="AN1159" s="4"/>
      <c r="AO1159" s="18" t="s">
        <v>2259</v>
      </c>
      <c r="AP1159" s="28"/>
      <c r="AQ1159" s="4"/>
      <c r="AR1159" s="28"/>
    </row>
    <row r="1160" spans="1:44" ht="25.5" x14ac:dyDescent="0.25">
      <c r="A1160" s="10" t="s">
        <v>2260</v>
      </c>
      <c r="B1160" s="36" t="s">
        <v>2261</v>
      </c>
      <c r="C1160" s="37"/>
      <c r="D1160" s="38"/>
      <c r="E1160" s="39" t="s">
        <v>2262</v>
      </c>
      <c r="F1160" s="39"/>
      <c r="G1160" s="39"/>
      <c r="H1160" s="11" t="s">
        <v>763</v>
      </c>
      <c r="I1160" s="24">
        <v>7.2</v>
      </c>
      <c r="J1160" s="13">
        <v>5037.08</v>
      </c>
      <c r="K1160" s="13">
        <v>36266.980000000003</v>
      </c>
      <c r="L1160" s="14"/>
      <c r="AK1160" s="8"/>
      <c r="AL1160" s="9"/>
      <c r="AM1160" s="4" t="s">
        <v>2261</v>
      </c>
      <c r="AN1160" s="4" t="s">
        <v>2262</v>
      </c>
      <c r="AO1160" s="18"/>
      <c r="AP1160" s="28"/>
      <c r="AQ1160" s="4"/>
      <c r="AR1160" s="28"/>
    </row>
    <row r="1161" spans="1:44" x14ac:dyDescent="0.25">
      <c r="A1161" s="15"/>
      <c r="B1161" s="40"/>
      <c r="C1161" s="33"/>
      <c r="D1161" s="41"/>
      <c r="E1161" s="42" t="s">
        <v>869</v>
      </c>
      <c r="F1161" s="43"/>
      <c r="G1161" s="44"/>
      <c r="H1161" s="15"/>
      <c r="I1161" s="15"/>
      <c r="J1161" s="16"/>
      <c r="K1161" s="16"/>
      <c r="L1161" s="17"/>
      <c r="AK1161" s="8"/>
      <c r="AL1161" s="9"/>
      <c r="AM1161" s="4"/>
      <c r="AN1161" s="4"/>
      <c r="AO1161" s="18" t="s">
        <v>869</v>
      </c>
      <c r="AP1161" s="28"/>
      <c r="AQ1161" s="4"/>
      <c r="AR1161" s="28"/>
    </row>
    <row r="1162" spans="1:44" x14ac:dyDescent="0.25">
      <c r="A1162" s="35" t="s">
        <v>2263</v>
      </c>
      <c r="B1162" s="35"/>
      <c r="C1162" s="35"/>
      <c r="D1162" s="35"/>
      <c r="E1162" s="35"/>
      <c r="F1162" s="35"/>
      <c r="G1162" s="35"/>
      <c r="H1162" s="35"/>
      <c r="I1162" s="35"/>
      <c r="J1162" s="35"/>
      <c r="K1162" s="35"/>
      <c r="L1162" s="35"/>
      <c r="AK1162" s="8"/>
      <c r="AL1162" s="9" t="s">
        <v>2263</v>
      </c>
      <c r="AM1162" s="4"/>
      <c r="AN1162" s="4"/>
      <c r="AO1162" s="18"/>
      <c r="AP1162" s="28"/>
      <c r="AQ1162" s="4"/>
      <c r="AR1162" s="28"/>
    </row>
    <row r="1163" spans="1:44" ht="26.25" x14ac:dyDescent="0.25">
      <c r="A1163" s="10" t="s">
        <v>2264</v>
      </c>
      <c r="B1163" s="36" t="s">
        <v>2265</v>
      </c>
      <c r="C1163" s="37"/>
      <c r="D1163" s="38"/>
      <c r="E1163" s="39" t="s">
        <v>2266</v>
      </c>
      <c r="F1163" s="39"/>
      <c r="G1163" s="39"/>
      <c r="H1163" s="11" t="s">
        <v>33</v>
      </c>
      <c r="I1163" s="19">
        <v>5.15</v>
      </c>
      <c r="J1163" s="13">
        <v>31903.63</v>
      </c>
      <c r="K1163" s="13">
        <v>164303.69</v>
      </c>
      <c r="L1163" s="14"/>
      <c r="AK1163" s="8"/>
      <c r="AL1163" s="9"/>
      <c r="AM1163" s="4" t="s">
        <v>2265</v>
      </c>
      <c r="AN1163" s="4" t="s">
        <v>2266</v>
      </c>
      <c r="AO1163" s="18"/>
      <c r="AP1163" s="28"/>
      <c r="AQ1163" s="4"/>
      <c r="AR1163" s="28"/>
    </row>
    <row r="1164" spans="1:44" x14ac:dyDescent="0.25">
      <c r="A1164" s="15"/>
      <c r="B1164" s="40"/>
      <c r="C1164" s="33"/>
      <c r="D1164" s="41"/>
      <c r="E1164" s="42" t="s">
        <v>2267</v>
      </c>
      <c r="F1164" s="43"/>
      <c r="G1164" s="44"/>
      <c r="H1164" s="15"/>
      <c r="I1164" s="15"/>
      <c r="J1164" s="16"/>
      <c r="K1164" s="16"/>
      <c r="L1164" s="17"/>
      <c r="AK1164" s="8"/>
      <c r="AL1164" s="9"/>
      <c r="AM1164" s="4"/>
      <c r="AN1164" s="4"/>
      <c r="AO1164" s="18" t="s">
        <v>2267</v>
      </c>
      <c r="AP1164" s="28"/>
      <c r="AQ1164" s="4"/>
      <c r="AR1164" s="28"/>
    </row>
    <row r="1165" spans="1:44" x14ac:dyDescent="0.25">
      <c r="A1165" s="10" t="s">
        <v>2268</v>
      </c>
      <c r="B1165" s="36" t="s">
        <v>2269</v>
      </c>
      <c r="C1165" s="37"/>
      <c r="D1165" s="38"/>
      <c r="E1165" s="39" t="s">
        <v>2270</v>
      </c>
      <c r="F1165" s="39"/>
      <c r="G1165" s="39"/>
      <c r="H1165" s="11" t="s">
        <v>49</v>
      </c>
      <c r="I1165" s="22">
        <v>0.20291000000000001</v>
      </c>
      <c r="J1165" s="13">
        <v>56760.68</v>
      </c>
      <c r="K1165" s="13">
        <v>11517.31</v>
      </c>
      <c r="L1165" s="14"/>
      <c r="AK1165" s="8"/>
      <c r="AL1165" s="9"/>
      <c r="AM1165" s="4" t="s">
        <v>2269</v>
      </c>
      <c r="AN1165" s="4" t="s">
        <v>2270</v>
      </c>
      <c r="AO1165" s="18"/>
      <c r="AP1165" s="28"/>
      <c r="AQ1165" s="4"/>
      <c r="AR1165" s="28"/>
    </row>
    <row r="1166" spans="1:44" x14ac:dyDescent="0.25">
      <c r="A1166" s="15"/>
      <c r="B1166" s="40"/>
      <c r="C1166" s="33"/>
      <c r="D1166" s="41"/>
      <c r="E1166" s="42" t="s">
        <v>2271</v>
      </c>
      <c r="F1166" s="43"/>
      <c r="G1166" s="44"/>
      <c r="H1166" s="15"/>
      <c r="I1166" s="15"/>
      <c r="J1166" s="16"/>
      <c r="K1166" s="16"/>
      <c r="L1166" s="17"/>
      <c r="AK1166" s="8"/>
      <c r="AL1166" s="9"/>
      <c r="AM1166" s="4"/>
      <c r="AN1166" s="4"/>
      <c r="AO1166" s="18" t="s">
        <v>2271</v>
      </c>
      <c r="AP1166" s="28"/>
      <c r="AQ1166" s="4"/>
      <c r="AR1166" s="28"/>
    </row>
    <row r="1167" spans="1:44" x14ac:dyDescent="0.25">
      <c r="A1167" s="10" t="s">
        <v>2272</v>
      </c>
      <c r="B1167" s="36" t="s">
        <v>2273</v>
      </c>
      <c r="C1167" s="37"/>
      <c r="D1167" s="38"/>
      <c r="E1167" s="39" t="s">
        <v>2274</v>
      </c>
      <c r="F1167" s="39"/>
      <c r="G1167" s="39"/>
      <c r="H1167" s="11" t="s">
        <v>33</v>
      </c>
      <c r="I1167" s="19">
        <v>0.35</v>
      </c>
      <c r="J1167" s="13">
        <v>27496.31</v>
      </c>
      <c r="K1167" s="13">
        <v>9623.7099999999991</v>
      </c>
      <c r="L1167" s="14"/>
      <c r="AK1167" s="8"/>
      <c r="AL1167" s="9"/>
      <c r="AM1167" s="4" t="s">
        <v>2273</v>
      </c>
      <c r="AN1167" s="4" t="s">
        <v>2274</v>
      </c>
      <c r="AO1167" s="18"/>
      <c r="AP1167" s="28"/>
      <c r="AQ1167" s="4"/>
      <c r="AR1167" s="28"/>
    </row>
    <row r="1168" spans="1:44" x14ac:dyDescent="0.25">
      <c r="A1168" s="15"/>
      <c r="B1168" s="40"/>
      <c r="C1168" s="33"/>
      <c r="D1168" s="41"/>
      <c r="E1168" s="42" t="s">
        <v>2080</v>
      </c>
      <c r="F1168" s="43"/>
      <c r="G1168" s="44"/>
      <c r="H1168" s="15"/>
      <c r="I1168" s="15"/>
      <c r="J1168" s="16"/>
      <c r="K1168" s="16"/>
      <c r="L1168" s="17"/>
      <c r="AK1168" s="8"/>
      <c r="AL1168" s="9"/>
      <c r="AM1168" s="4"/>
      <c r="AN1168" s="4"/>
      <c r="AO1168" s="18" t="s">
        <v>2080</v>
      </c>
      <c r="AP1168" s="28"/>
      <c r="AQ1168" s="4"/>
      <c r="AR1168" s="28"/>
    </row>
    <row r="1169" spans="1:44" x14ac:dyDescent="0.25">
      <c r="A1169" s="10" t="s">
        <v>2275</v>
      </c>
      <c r="B1169" s="36" t="s">
        <v>2276</v>
      </c>
      <c r="C1169" s="37"/>
      <c r="D1169" s="38"/>
      <c r="E1169" s="39" t="s">
        <v>2277</v>
      </c>
      <c r="F1169" s="39"/>
      <c r="G1169" s="39"/>
      <c r="H1169" s="11" t="s">
        <v>49</v>
      </c>
      <c r="I1169" s="23">
        <v>2.7474999999999999E-2</v>
      </c>
      <c r="J1169" s="13">
        <v>62886.26</v>
      </c>
      <c r="K1169" s="13">
        <v>1727.8</v>
      </c>
      <c r="L1169" s="14"/>
      <c r="AK1169" s="8"/>
      <c r="AL1169" s="9"/>
      <c r="AM1169" s="4" t="s">
        <v>2276</v>
      </c>
      <c r="AN1169" s="4" t="s">
        <v>2277</v>
      </c>
      <c r="AO1169" s="18"/>
      <c r="AP1169" s="28"/>
      <c r="AQ1169" s="4"/>
      <c r="AR1169" s="28"/>
    </row>
    <row r="1170" spans="1:44" x14ac:dyDescent="0.25">
      <c r="A1170" s="15"/>
      <c r="B1170" s="40"/>
      <c r="C1170" s="33"/>
      <c r="D1170" s="41"/>
      <c r="E1170" s="42" t="s">
        <v>2278</v>
      </c>
      <c r="F1170" s="43"/>
      <c r="G1170" s="44"/>
      <c r="H1170" s="15"/>
      <c r="I1170" s="15"/>
      <c r="J1170" s="16"/>
      <c r="K1170" s="16"/>
      <c r="L1170" s="17"/>
      <c r="AK1170" s="8"/>
      <c r="AL1170" s="9"/>
      <c r="AM1170" s="4"/>
      <c r="AN1170" s="4"/>
      <c r="AO1170" s="18" t="s">
        <v>2278</v>
      </c>
      <c r="AP1170" s="28"/>
      <c r="AQ1170" s="4"/>
      <c r="AR1170" s="28"/>
    </row>
    <row r="1171" spans="1:44" ht="26.25" x14ac:dyDescent="0.25">
      <c r="A1171" s="10" t="s">
        <v>2279</v>
      </c>
      <c r="B1171" s="36" t="s">
        <v>2280</v>
      </c>
      <c r="C1171" s="37"/>
      <c r="D1171" s="38"/>
      <c r="E1171" s="39" t="s">
        <v>2281</v>
      </c>
      <c r="F1171" s="39"/>
      <c r="G1171" s="39"/>
      <c r="H1171" s="11" t="s">
        <v>33</v>
      </c>
      <c r="I1171" s="24">
        <v>0.7</v>
      </c>
      <c r="J1171" s="13">
        <v>32531.09</v>
      </c>
      <c r="K1171" s="13">
        <v>22771.759999999998</v>
      </c>
      <c r="L1171" s="14"/>
      <c r="AK1171" s="8"/>
      <c r="AL1171" s="9"/>
      <c r="AM1171" s="4" t="s">
        <v>2280</v>
      </c>
      <c r="AN1171" s="4" t="s">
        <v>2281</v>
      </c>
      <c r="AO1171" s="18"/>
      <c r="AP1171" s="28"/>
      <c r="AQ1171" s="4"/>
      <c r="AR1171" s="28"/>
    </row>
    <row r="1172" spans="1:44" x14ac:dyDescent="0.25">
      <c r="A1172" s="15"/>
      <c r="B1172" s="40"/>
      <c r="C1172" s="33"/>
      <c r="D1172" s="41"/>
      <c r="E1172" s="42" t="s">
        <v>2282</v>
      </c>
      <c r="F1172" s="43"/>
      <c r="G1172" s="44"/>
      <c r="H1172" s="15"/>
      <c r="I1172" s="15"/>
      <c r="J1172" s="16"/>
      <c r="K1172" s="16"/>
      <c r="L1172" s="17"/>
      <c r="AK1172" s="8"/>
      <c r="AL1172" s="9"/>
      <c r="AM1172" s="4"/>
      <c r="AN1172" s="4"/>
      <c r="AO1172" s="18" t="s">
        <v>2282</v>
      </c>
      <c r="AP1172" s="28"/>
      <c r="AQ1172" s="4"/>
      <c r="AR1172" s="28"/>
    </row>
    <row r="1173" spans="1:44" x14ac:dyDescent="0.25">
      <c r="A1173" s="10" t="s">
        <v>2283</v>
      </c>
      <c r="B1173" s="36" t="s">
        <v>2284</v>
      </c>
      <c r="C1173" s="37"/>
      <c r="D1173" s="38"/>
      <c r="E1173" s="39" t="s">
        <v>2285</v>
      </c>
      <c r="F1173" s="39"/>
      <c r="G1173" s="39"/>
      <c r="H1173" s="11" t="s">
        <v>49</v>
      </c>
      <c r="I1173" s="22">
        <v>1.848E-2</v>
      </c>
      <c r="J1173" s="13">
        <v>56677.49</v>
      </c>
      <c r="K1173" s="13">
        <v>1047.4000000000001</v>
      </c>
      <c r="L1173" s="14"/>
      <c r="AK1173" s="8"/>
      <c r="AL1173" s="9"/>
      <c r="AM1173" s="4" t="s">
        <v>2284</v>
      </c>
      <c r="AN1173" s="4" t="s">
        <v>2285</v>
      </c>
      <c r="AO1173" s="18"/>
      <c r="AP1173" s="28"/>
      <c r="AQ1173" s="4"/>
      <c r="AR1173" s="28"/>
    </row>
    <row r="1174" spans="1:44" x14ac:dyDescent="0.25">
      <c r="A1174" s="15"/>
      <c r="B1174" s="40"/>
      <c r="C1174" s="33"/>
      <c r="D1174" s="41"/>
      <c r="E1174" s="42" t="s">
        <v>2286</v>
      </c>
      <c r="F1174" s="43"/>
      <c r="G1174" s="44"/>
      <c r="H1174" s="15"/>
      <c r="I1174" s="15"/>
      <c r="J1174" s="16"/>
      <c r="K1174" s="16"/>
      <c r="L1174" s="17"/>
      <c r="AK1174" s="8"/>
      <c r="AL1174" s="9"/>
      <c r="AM1174" s="4"/>
      <c r="AN1174" s="4"/>
      <c r="AO1174" s="18" t="s">
        <v>2286</v>
      </c>
      <c r="AP1174" s="28"/>
      <c r="AQ1174" s="4"/>
      <c r="AR1174" s="28"/>
    </row>
    <row r="1175" spans="1:44" x14ac:dyDescent="0.25">
      <c r="A1175" s="10" t="s">
        <v>2287</v>
      </c>
      <c r="B1175" s="36" t="s">
        <v>2288</v>
      </c>
      <c r="C1175" s="37"/>
      <c r="D1175" s="38"/>
      <c r="E1175" s="39" t="s">
        <v>2289</v>
      </c>
      <c r="F1175" s="39"/>
      <c r="G1175" s="39"/>
      <c r="H1175" s="11" t="s">
        <v>49</v>
      </c>
      <c r="I1175" s="22">
        <v>6.3119999999999996E-2</v>
      </c>
      <c r="J1175" s="13">
        <v>51494.93</v>
      </c>
      <c r="K1175" s="13">
        <v>3250.36</v>
      </c>
      <c r="L1175" s="14"/>
      <c r="AK1175" s="8"/>
      <c r="AL1175" s="9"/>
      <c r="AM1175" s="4" t="s">
        <v>2288</v>
      </c>
      <c r="AN1175" s="4" t="s">
        <v>2289</v>
      </c>
      <c r="AO1175" s="18"/>
      <c r="AP1175" s="28"/>
      <c r="AQ1175" s="4"/>
      <c r="AR1175" s="28"/>
    </row>
    <row r="1176" spans="1:44" x14ac:dyDescent="0.25">
      <c r="A1176" s="15"/>
      <c r="B1176" s="40"/>
      <c r="C1176" s="33"/>
      <c r="D1176" s="41"/>
      <c r="E1176" s="42" t="s">
        <v>2290</v>
      </c>
      <c r="F1176" s="43"/>
      <c r="G1176" s="44"/>
      <c r="H1176" s="15"/>
      <c r="I1176" s="15"/>
      <c r="J1176" s="16"/>
      <c r="K1176" s="16"/>
      <c r="L1176" s="17"/>
      <c r="AK1176" s="8"/>
      <c r="AL1176" s="9"/>
      <c r="AM1176" s="4"/>
      <c r="AN1176" s="4"/>
      <c r="AO1176" s="18" t="s">
        <v>2290</v>
      </c>
      <c r="AP1176" s="28"/>
      <c r="AQ1176" s="4"/>
      <c r="AR1176" s="28"/>
    </row>
    <row r="1177" spans="1:44" x14ac:dyDescent="0.25">
      <c r="A1177" s="10" t="s">
        <v>2291</v>
      </c>
      <c r="B1177" s="36" t="s">
        <v>2292</v>
      </c>
      <c r="C1177" s="37"/>
      <c r="D1177" s="38"/>
      <c r="E1177" s="39" t="s">
        <v>2293</v>
      </c>
      <c r="F1177" s="39"/>
      <c r="G1177" s="39"/>
      <c r="H1177" s="11" t="s">
        <v>342</v>
      </c>
      <c r="I1177" s="19">
        <v>0.56000000000000005</v>
      </c>
      <c r="J1177" s="13">
        <v>71472.289999999994</v>
      </c>
      <c r="K1177" s="13">
        <v>40024.480000000003</v>
      </c>
      <c r="L1177" s="14"/>
      <c r="AK1177" s="8"/>
      <c r="AL1177" s="9"/>
      <c r="AM1177" s="4" t="s">
        <v>2292</v>
      </c>
      <c r="AN1177" s="4" t="s">
        <v>2293</v>
      </c>
      <c r="AO1177" s="18"/>
      <c r="AP1177" s="28"/>
      <c r="AQ1177" s="4"/>
      <c r="AR1177" s="28"/>
    </row>
    <row r="1178" spans="1:44" x14ac:dyDescent="0.25">
      <c r="A1178" s="15"/>
      <c r="B1178" s="40"/>
      <c r="C1178" s="33"/>
      <c r="D1178" s="41"/>
      <c r="E1178" s="42" t="s">
        <v>2294</v>
      </c>
      <c r="F1178" s="43"/>
      <c r="G1178" s="44"/>
      <c r="H1178" s="15"/>
      <c r="I1178" s="15"/>
      <c r="J1178" s="16"/>
      <c r="K1178" s="16"/>
      <c r="L1178" s="17"/>
      <c r="AK1178" s="8"/>
      <c r="AL1178" s="9"/>
      <c r="AM1178" s="4"/>
      <c r="AN1178" s="4"/>
      <c r="AO1178" s="18" t="s">
        <v>2294</v>
      </c>
      <c r="AP1178" s="28"/>
      <c r="AQ1178" s="4"/>
      <c r="AR1178" s="28"/>
    </row>
    <row r="1179" spans="1:44" x14ac:dyDescent="0.25">
      <c r="A1179" s="10" t="s">
        <v>2295</v>
      </c>
      <c r="B1179" s="36" t="s">
        <v>2296</v>
      </c>
      <c r="C1179" s="37"/>
      <c r="D1179" s="38"/>
      <c r="E1179" s="39" t="s">
        <v>2297</v>
      </c>
      <c r="F1179" s="39"/>
      <c r="G1179" s="39"/>
      <c r="H1179" s="11" t="s">
        <v>63</v>
      </c>
      <c r="I1179" s="21">
        <v>192</v>
      </c>
      <c r="J1179" s="13">
        <v>328.39</v>
      </c>
      <c r="K1179" s="13">
        <v>63050.879999999997</v>
      </c>
      <c r="L1179" s="14"/>
      <c r="AK1179" s="8"/>
      <c r="AL1179" s="9"/>
      <c r="AM1179" s="4" t="s">
        <v>2296</v>
      </c>
      <c r="AN1179" s="4" t="s">
        <v>2297</v>
      </c>
      <c r="AO1179" s="18"/>
      <c r="AP1179" s="28"/>
      <c r="AQ1179" s="4"/>
      <c r="AR1179" s="28"/>
    </row>
    <row r="1180" spans="1:44" x14ac:dyDescent="0.25">
      <c r="A1180" s="25"/>
      <c r="B1180" s="64" t="s">
        <v>2298</v>
      </c>
      <c r="C1180" s="65"/>
      <c r="D1180" s="65"/>
      <c r="E1180" s="65"/>
      <c r="F1180" s="65"/>
      <c r="G1180" s="65"/>
      <c r="H1180" s="65"/>
      <c r="I1180" s="65"/>
      <c r="J1180" s="66"/>
      <c r="K1180" s="26">
        <v>6216209.4299999997</v>
      </c>
      <c r="L1180" s="27"/>
      <c r="AK1180" s="8"/>
      <c r="AL1180" s="9"/>
      <c r="AM1180" s="4"/>
      <c r="AN1180" s="4"/>
      <c r="AO1180" s="18"/>
      <c r="AP1180" s="28" t="s">
        <v>2298</v>
      </c>
      <c r="AQ1180" s="4"/>
      <c r="AR1180" s="28"/>
    </row>
    <row r="1181" spans="1:44" x14ac:dyDescent="0.25">
      <c r="A1181" s="25"/>
      <c r="B1181" s="61" t="s">
        <v>1035</v>
      </c>
      <c r="C1181" s="62"/>
      <c r="D1181" s="62"/>
      <c r="E1181" s="62"/>
      <c r="F1181" s="62"/>
      <c r="G1181" s="62"/>
      <c r="H1181" s="62"/>
      <c r="I1181" s="62"/>
      <c r="J1181" s="63"/>
      <c r="K1181" s="29"/>
      <c r="L1181" s="27"/>
      <c r="AK1181" s="8"/>
      <c r="AL1181" s="9"/>
      <c r="AM1181" s="4"/>
      <c r="AN1181" s="4"/>
      <c r="AO1181" s="18"/>
      <c r="AP1181" s="28"/>
      <c r="AQ1181" s="4" t="s">
        <v>1035</v>
      </c>
      <c r="AR1181" s="28"/>
    </row>
    <row r="1182" spans="1:44" x14ac:dyDescent="0.25">
      <c r="A1182" s="25"/>
      <c r="B1182" s="61" t="s">
        <v>1036</v>
      </c>
      <c r="C1182" s="62"/>
      <c r="D1182" s="62"/>
      <c r="E1182" s="62"/>
      <c r="F1182" s="62"/>
      <c r="G1182" s="62"/>
      <c r="H1182" s="62"/>
      <c r="I1182" s="62"/>
      <c r="J1182" s="63"/>
      <c r="K1182" s="29">
        <v>5384132.1200000001</v>
      </c>
      <c r="L1182" s="27"/>
      <c r="AK1182" s="8"/>
      <c r="AL1182" s="9"/>
      <c r="AM1182" s="4"/>
      <c r="AN1182" s="4"/>
      <c r="AO1182" s="18"/>
      <c r="AP1182" s="28"/>
      <c r="AQ1182" s="4" t="s">
        <v>1036</v>
      </c>
      <c r="AR1182" s="28"/>
    </row>
    <row r="1183" spans="1:44" x14ac:dyDescent="0.25">
      <c r="A1183" s="25"/>
      <c r="B1183" s="61" t="s">
        <v>1037</v>
      </c>
      <c r="C1183" s="62"/>
      <c r="D1183" s="62"/>
      <c r="E1183" s="62"/>
      <c r="F1183" s="62"/>
      <c r="G1183" s="62"/>
      <c r="H1183" s="62"/>
      <c r="I1183" s="62"/>
      <c r="J1183" s="63"/>
      <c r="K1183" s="29">
        <v>832077.31</v>
      </c>
      <c r="L1183" s="27"/>
      <c r="AK1183" s="8"/>
      <c r="AL1183" s="9"/>
      <c r="AM1183" s="4"/>
      <c r="AN1183" s="4"/>
      <c r="AO1183" s="18"/>
      <c r="AP1183" s="28"/>
      <c r="AQ1183" s="4" t="s">
        <v>1037</v>
      </c>
      <c r="AR1183" s="28"/>
    </row>
    <row r="1184" spans="1:44" x14ac:dyDescent="0.25">
      <c r="A1184" s="25"/>
      <c r="B1184" s="61" t="s">
        <v>2299</v>
      </c>
      <c r="C1184" s="62"/>
      <c r="D1184" s="62"/>
      <c r="E1184" s="62"/>
      <c r="F1184" s="62"/>
      <c r="G1184" s="62"/>
      <c r="H1184" s="62"/>
      <c r="I1184" s="62"/>
      <c r="J1184" s="63"/>
      <c r="K1184" s="29">
        <v>1243241.8600000001</v>
      </c>
      <c r="L1184" s="27"/>
      <c r="AK1184" s="8"/>
      <c r="AL1184" s="9"/>
      <c r="AM1184" s="4"/>
      <c r="AN1184" s="4"/>
      <c r="AO1184" s="18"/>
      <c r="AP1184" s="28"/>
      <c r="AQ1184" s="4" t="s">
        <v>2299</v>
      </c>
      <c r="AR1184" s="28"/>
    </row>
    <row r="1185" spans="1:44" x14ac:dyDescent="0.25">
      <c r="A1185" s="25"/>
      <c r="B1185" s="64" t="s">
        <v>795</v>
      </c>
      <c r="C1185" s="65"/>
      <c r="D1185" s="65"/>
      <c r="E1185" s="65"/>
      <c r="F1185" s="65"/>
      <c r="G1185" s="65"/>
      <c r="H1185" s="65"/>
      <c r="I1185" s="65"/>
      <c r="J1185" s="66"/>
      <c r="K1185" s="26">
        <v>7459451.29</v>
      </c>
      <c r="L1185" s="27"/>
      <c r="AK1185" s="8"/>
      <c r="AL1185" s="9"/>
      <c r="AM1185" s="4"/>
      <c r="AN1185" s="4"/>
      <c r="AO1185" s="18"/>
      <c r="AP1185" s="28"/>
      <c r="AQ1185" s="4"/>
      <c r="AR1185" s="28" t="s">
        <v>795</v>
      </c>
    </row>
    <row r="1186" spans="1:44" x14ac:dyDescent="0.25">
      <c r="A1186" s="34" t="s">
        <v>2300</v>
      </c>
      <c r="B1186" s="34"/>
      <c r="C1186" s="34"/>
      <c r="D1186" s="34"/>
      <c r="E1186" s="34"/>
      <c r="F1186" s="34"/>
      <c r="G1186" s="34"/>
      <c r="H1186" s="34"/>
      <c r="I1186" s="34"/>
      <c r="J1186" s="34"/>
      <c r="K1186" s="34"/>
      <c r="L1186" s="34"/>
      <c r="AK1186" s="8" t="s">
        <v>2300</v>
      </c>
      <c r="AL1186" s="9"/>
      <c r="AM1186" s="4"/>
      <c r="AN1186" s="4"/>
      <c r="AO1186" s="18"/>
      <c r="AP1186" s="28"/>
      <c r="AQ1186" s="4"/>
      <c r="AR1186" s="28"/>
    </row>
    <row r="1187" spans="1:44" x14ac:dyDescent="0.25">
      <c r="A1187" s="35" t="s">
        <v>2301</v>
      </c>
      <c r="B1187" s="35"/>
      <c r="C1187" s="35"/>
      <c r="D1187" s="35"/>
      <c r="E1187" s="35"/>
      <c r="F1187" s="35"/>
      <c r="G1187" s="35"/>
      <c r="H1187" s="35"/>
      <c r="I1187" s="35"/>
      <c r="J1187" s="35"/>
      <c r="K1187" s="35"/>
      <c r="L1187" s="35"/>
      <c r="AK1187" s="8"/>
      <c r="AL1187" s="9" t="s">
        <v>2301</v>
      </c>
      <c r="AM1187" s="4"/>
      <c r="AN1187" s="4"/>
      <c r="AO1187" s="18"/>
      <c r="AP1187" s="28"/>
      <c r="AQ1187" s="4"/>
      <c r="AR1187" s="28"/>
    </row>
    <row r="1188" spans="1:44" x14ac:dyDescent="0.25">
      <c r="A1188" s="10" t="s">
        <v>2302</v>
      </c>
      <c r="B1188" s="36" t="s">
        <v>2303</v>
      </c>
      <c r="C1188" s="37"/>
      <c r="D1188" s="38"/>
      <c r="E1188" s="39" t="s">
        <v>2304</v>
      </c>
      <c r="F1188" s="39"/>
      <c r="G1188" s="39"/>
      <c r="H1188" s="11" t="s">
        <v>63</v>
      </c>
      <c r="I1188" s="21">
        <v>1</v>
      </c>
      <c r="J1188" s="13">
        <v>2576.0300000000002</v>
      </c>
      <c r="K1188" s="13">
        <v>2576.0300000000002</v>
      </c>
      <c r="L1188" s="14"/>
      <c r="AK1188" s="8"/>
      <c r="AL1188" s="9"/>
      <c r="AM1188" s="4" t="s">
        <v>2303</v>
      </c>
      <c r="AN1188" s="4" t="s">
        <v>2304</v>
      </c>
      <c r="AO1188" s="18"/>
      <c r="AP1188" s="28"/>
      <c r="AQ1188" s="4"/>
      <c r="AR1188" s="28"/>
    </row>
    <row r="1189" spans="1:44" ht="25.5" x14ac:dyDescent="0.25">
      <c r="A1189" s="10" t="s">
        <v>2305</v>
      </c>
      <c r="B1189" s="36" t="s">
        <v>2306</v>
      </c>
      <c r="C1189" s="37"/>
      <c r="D1189" s="38"/>
      <c r="E1189" s="39" t="s">
        <v>2307</v>
      </c>
      <c r="F1189" s="39"/>
      <c r="G1189" s="39"/>
      <c r="H1189" s="11" t="s">
        <v>63</v>
      </c>
      <c r="I1189" s="21">
        <v>1</v>
      </c>
      <c r="J1189" s="13">
        <v>4562</v>
      </c>
      <c r="K1189" s="13">
        <v>4562</v>
      </c>
      <c r="L1189" s="14"/>
      <c r="AK1189" s="8"/>
      <c r="AL1189" s="9"/>
      <c r="AM1189" s="4" t="s">
        <v>2306</v>
      </c>
      <c r="AN1189" s="4" t="s">
        <v>2307</v>
      </c>
      <c r="AO1189" s="18"/>
      <c r="AP1189" s="28"/>
      <c r="AQ1189" s="4"/>
      <c r="AR1189" s="28"/>
    </row>
    <row r="1190" spans="1:44" ht="26.25" x14ac:dyDescent="0.25">
      <c r="A1190" s="10" t="s">
        <v>2308</v>
      </c>
      <c r="B1190" s="36" t="s">
        <v>2309</v>
      </c>
      <c r="C1190" s="37"/>
      <c r="D1190" s="38"/>
      <c r="E1190" s="39" t="s">
        <v>2310</v>
      </c>
      <c r="F1190" s="39"/>
      <c r="G1190" s="39"/>
      <c r="H1190" s="11" t="s">
        <v>63</v>
      </c>
      <c r="I1190" s="21">
        <v>2</v>
      </c>
      <c r="J1190" s="13">
        <v>4759.28</v>
      </c>
      <c r="K1190" s="13">
        <v>9518.56</v>
      </c>
      <c r="L1190" s="14"/>
      <c r="AK1190" s="8"/>
      <c r="AL1190" s="9"/>
      <c r="AM1190" s="4" t="s">
        <v>2309</v>
      </c>
      <c r="AN1190" s="4" t="s">
        <v>2310</v>
      </c>
      <c r="AO1190" s="18"/>
      <c r="AP1190" s="28"/>
      <c r="AQ1190" s="4"/>
      <c r="AR1190" s="28"/>
    </row>
    <row r="1191" spans="1:44" ht="25.5" x14ac:dyDescent="0.25">
      <c r="A1191" s="10" t="s">
        <v>2311</v>
      </c>
      <c r="B1191" s="36" t="s">
        <v>2312</v>
      </c>
      <c r="C1191" s="37"/>
      <c r="D1191" s="38"/>
      <c r="E1191" s="39" t="s">
        <v>2313</v>
      </c>
      <c r="F1191" s="39"/>
      <c r="G1191" s="39"/>
      <c r="H1191" s="11" t="s">
        <v>63</v>
      </c>
      <c r="I1191" s="21">
        <v>2</v>
      </c>
      <c r="J1191" s="13">
        <v>961.5</v>
      </c>
      <c r="K1191" s="13">
        <v>1923</v>
      </c>
      <c r="L1191" s="14"/>
      <c r="AK1191" s="8"/>
      <c r="AL1191" s="9"/>
      <c r="AM1191" s="4" t="s">
        <v>2312</v>
      </c>
      <c r="AN1191" s="4" t="s">
        <v>2313</v>
      </c>
      <c r="AO1191" s="18"/>
      <c r="AP1191" s="28"/>
      <c r="AQ1191" s="4"/>
      <c r="AR1191" s="28"/>
    </row>
    <row r="1192" spans="1:44" ht="25.5" x14ac:dyDescent="0.25">
      <c r="A1192" s="10" t="s">
        <v>2314</v>
      </c>
      <c r="B1192" s="36" t="s">
        <v>2315</v>
      </c>
      <c r="C1192" s="37"/>
      <c r="D1192" s="38"/>
      <c r="E1192" s="39" t="s">
        <v>2316</v>
      </c>
      <c r="F1192" s="39"/>
      <c r="G1192" s="39"/>
      <c r="H1192" s="11" t="s">
        <v>63</v>
      </c>
      <c r="I1192" s="21">
        <v>2</v>
      </c>
      <c r="J1192" s="13">
        <v>44.5</v>
      </c>
      <c r="K1192" s="13">
        <v>89</v>
      </c>
      <c r="L1192" s="14"/>
      <c r="AK1192" s="8"/>
      <c r="AL1192" s="9"/>
      <c r="AM1192" s="4" t="s">
        <v>2315</v>
      </c>
      <c r="AN1192" s="4" t="s">
        <v>2316</v>
      </c>
      <c r="AO1192" s="18"/>
      <c r="AP1192" s="28"/>
      <c r="AQ1192" s="4"/>
      <c r="AR1192" s="28"/>
    </row>
    <row r="1193" spans="1:44" ht="26.25" x14ac:dyDescent="0.25">
      <c r="A1193" s="10" t="s">
        <v>2317</v>
      </c>
      <c r="B1193" s="36" t="s">
        <v>2318</v>
      </c>
      <c r="C1193" s="37"/>
      <c r="D1193" s="38"/>
      <c r="E1193" s="39" t="s">
        <v>2319</v>
      </c>
      <c r="F1193" s="39"/>
      <c r="G1193" s="39"/>
      <c r="H1193" s="11" t="s">
        <v>63</v>
      </c>
      <c r="I1193" s="21">
        <v>2</v>
      </c>
      <c r="J1193" s="13">
        <v>30096.97</v>
      </c>
      <c r="K1193" s="13">
        <v>60193.94</v>
      </c>
      <c r="L1193" s="14"/>
      <c r="AK1193" s="8"/>
      <c r="AL1193" s="9"/>
      <c r="AM1193" s="4" t="s">
        <v>2318</v>
      </c>
      <c r="AN1193" s="4" t="s">
        <v>2319</v>
      </c>
      <c r="AO1193" s="18"/>
      <c r="AP1193" s="28"/>
      <c r="AQ1193" s="4"/>
      <c r="AR1193" s="28"/>
    </row>
    <row r="1194" spans="1:44" ht="25.5" x14ac:dyDescent="0.25">
      <c r="A1194" s="10" t="s">
        <v>2320</v>
      </c>
      <c r="B1194" s="36" t="s">
        <v>2321</v>
      </c>
      <c r="C1194" s="37"/>
      <c r="D1194" s="38"/>
      <c r="E1194" s="39" t="s">
        <v>2322</v>
      </c>
      <c r="F1194" s="39"/>
      <c r="G1194" s="39"/>
      <c r="H1194" s="11" t="s">
        <v>63</v>
      </c>
      <c r="I1194" s="21">
        <v>2</v>
      </c>
      <c r="J1194" s="13">
        <v>30843</v>
      </c>
      <c r="K1194" s="13">
        <v>61686</v>
      </c>
      <c r="L1194" s="14"/>
      <c r="AK1194" s="8"/>
      <c r="AL1194" s="9"/>
      <c r="AM1194" s="4" t="s">
        <v>2321</v>
      </c>
      <c r="AN1194" s="4" t="s">
        <v>2322</v>
      </c>
      <c r="AO1194" s="18"/>
      <c r="AP1194" s="28"/>
      <c r="AQ1194" s="4"/>
      <c r="AR1194" s="28"/>
    </row>
    <row r="1195" spans="1:44" ht="25.5" x14ac:dyDescent="0.25">
      <c r="A1195" s="10" t="s">
        <v>2323</v>
      </c>
      <c r="B1195" s="36" t="s">
        <v>2324</v>
      </c>
      <c r="C1195" s="37"/>
      <c r="D1195" s="38"/>
      <c r="E1195" s="39" t="s">
        <v>2325</v>
      </c>
      <c r="F1195" s="39"/>
      <c r="G1195" s="39"/>
      <c r="H1195" s="11" t="s">
        <v>63</v>
      </c>
      <c r="I1195" s="21">
        <v>2</v>
      </c>
      <c r="J1195" s="13">
        <v>192</v>
      </c>
      <c r="K1195" s="13">
        <v>384</v>
      </c>
      <c r="L1195" s="14"/>
      <c r="AK1195" s="8"/>
      <c r="AL1195" s="9"/>
      <c r="AM1195" s="4" t="s">
        <v>2324</v>
      </c>
      <c r="AN1195" s="4" t="s">
        <v>2325</v>
      </c>
      <c r="AO1195" s="18"/>
      <c r="AP1195" s="28"/>
      <c r="AQ1195" s="4"/>
      <c r="AR1195" s="28"/>
    </row>
    <row r="1196" spans="1:44" ht="26.25" x14ac:dyDescent="0.25">
      <c r="A1196" s="10" t="s">
        <v>2326</v>
      </c>
      <c r="B1196" s="36" t="s">
        <v>2327</v>
      </c>
      <c r="C1196" s="37"/>
      <c r="D1196" s="38"/>
      <c r="E1196" s="39" t="s">
        <v>2328</v>
      </c>
      <c r="F1196" s="39"/>
      <c r="G1196" s="39"/>
      <c r="H1196" s="11" t="s">
        <v>63</v>
      </c>
      <c r="I1196" s="21">
        <v>2</v>
      </c>
      <c r="J1196" s="13">
        <v>112838.5</v>
      </c>
      <c r="K1196" s="13">
        <v>225677</v>
      </c>
      <c r="L1196" s="14"/>
      <c r="AK1196" s="8"/>
      <c r="AL1196" s="9"/>
      <c r="AM1196" s="4" t="s">
        <v>2327</v>
      </c>
      <c r="AN1196" s="4" t="s">
        <v>2328</v>
      </c>
      <c r="AO1196" s="18"/>
      <c r="AP1196" s="28"/>
      <c r="AQ1196" s="4"/>
      <c r="AR1196" s="28"/>
    </row>
    <row r="1197" spans="1:44" ht="25.5" x14ac:dyDescent="0.25">
      <c r="A1197" s="10" t="s">
        <v>2329</v>
      </c>
      <c r="B1197" s="36" t="s">
        <v>2330</v>
      </c>
      <c r="C1197" s="37"/>
      <c r="D1197" s="38"/>
      <c r="E1197" s="39" t="s">
        <v>2331</v>
      </c>
      <c r="F1197" s="39"/>
      <c r="G1197" s="39"/>
      <c r="H1197" s="11" t="s">
        <v>63</v>
      </c>
      <c r="I1197" s="21">
        <v>18</v>
      </c>
      <c r="J1197" s="13">
        <v>616.22</v>
      </c>
      <c r="K1197" s="13">
        <v>11091.96</v>
      </c>
      <c r="L1197" s="14"/>
      <c r="AK1197" s="8"/>
      <c r="AL1197" s="9"/>
      <c r="AM1197" s="4" t="s">
        <v>2330</v>
      </c>
      <c r="AN1197" s="4" t="s">
        <v>2331</v>
      </c>
      <c r="AO1197" s="18"/>
      <c r="AP1197" s="28"/>
      <c r="AQ1197" s="4"/>
      <c r="AR1197" s="28"/>
    </row>
    <row r="1198" spans="1:44" ht="26.25" x14ac:dyDescent="0.25">
      <c r="A1198" s="10" t="s">
        <v>2332</v>
      </c>
      <c r="B1198" s="36" t="s">
        <v>2333</v>
      </c>
      <c r="C1198" s="37"/>
      <c r="D1198" s="38"/>
      <c r="E1198" s="39" t="s">
        <v>2334</v>
      </c>
      <c r="F1198" s="39"/>
      <c r="G1198" s="39"/>
      <c r="H1198" s="11" t="s">
        <v>63</v>
      </c>
      <c r="I1198" s="21">
        <v>5</v>
      </c>
      <c r="J1198" s="13">
        <v>1848.6</v>
      </c>
      <c r="K1198" s="13">
        <v>9243</v>
      </c>
      <c r="L1198" s="14"/>
      <c r="AK1198" s="8"/>
      <c r="AL1198" s="9"/>
      <c r="AM1198" s="4" t="s">
        <v>2333</v>
      </c>
      <c r="AN1198" s="4" t="s">
        <v>2334</v>
      </c>
      <c r="AO1198" s="18"/>
      <c r="AP1198" s="28"/>
      <c r="AQ1198" s="4"/>
      <c r="AR1198" s="28"/>
    </row>
    <row r="1199" spans="1:44" ht="25.5" x14ac:dyDescent="0.25">
      <c r="A1199" s="10" t="s">
        <v>2335</v>
      </c>
      <c r="B1199" s="36" t="s">
        <v>2336</v>
      </c>
      <c r="C1199" s="37"/>
      <c r="D1199" s="38"/>
      <c r="E1199" s="39" t="s">
        <v>2337</v>
      </c>
      <c r="F1199" s="39"/>
      <c r="G1199" s="39"/>
      <c r="H1199" s="11" t="s">
        <v>63</v>
      </c>
      <c r="I1199" s="21">
        <v>4</v>
      </c>
      <c r="J1199" s="13">
        <v>208</v>
      </c>
      <c r="K1199" s="13">
        <v>832</v>
      </c>
      <c r="L1199" s="14"/>
      <c r="AK1199" s="8"/>
      <c r="AL1199" s="9"/>
      <c r="AM1199" s="4" t="s">
        <v>2336</v>
      </c>
      <c r="AN1199" s="4" t="s">
        <v>2337</v>
      </c>
      <c r="AO1199" s="18"/>
      <c r="AP1199" s="28"/>
      <c r="AQ1199" s="4"/>
      <c r="AR1199" s="28"/>
    </row>
    <row r="1200" spans="1:44" x14ac:dyDescent="0.25">
      <c r="A1200" s="10" t="s">
        <v>2338</v>
      </c>
      <c r="B1200" s="36" t="s">
        <v>2339</v>
      </c>
      <c r="C1200" s="37"/>
      <c r="D1200" s="38"/>
      <c r="E1200" s="39" t="s">
        <v>2340</v>
      </c>
      <c r="F1200" s="39"/>
      <c r="G1200" s="39"/>
      <c r="H1200" s="11" t="s">
        <v>342</v>
      </c>
      <c r="I1200" s="19">
        <v>0.02</v>
      </c>
      <c r="J1200" s="13">
        <v>9301</v>
      </c>
      <c r="K1200" s="13">
        <v>186.02</v>
      </c>
      <c r="L1200" s="14"/>
      <c r="AK1200" s="8"/>
      <c r="AL1200" s="9"/>
      <c r="AM1200" s="4" t="s">
        <v>2339</v>
      </c>
      <c r="AN1200" s="4" t="s">
        <v>2340</v>
      </c>
      <c r="AO1200" s="18"/>
      <c r="AP1200" s="28"/>
      <c r="AQ1200" s="4"/>
      <c r="AR1200" s="28"/>
    </row>
    <row r="1201" spans="1:44" x14ac:dyDescent="0.25">
      <c r="A1201" s="15"/>
      <c r="B1201" s="40"/>
      <c r="C1201" s="33"/>
      <c r="D1201" s="41"/>
      <c r="E1201" s="42" t="s">
        <v>2341</v>
      </c>
      <c r="F1201" s="43"/>
      <c r="G1201" s="44"/>
      <c r="H1201" s="15"/>
      <c r="I1201" s="15"/>
      <c r="J1201" s="16"/>
      <c r="K1201" s="16"/>
      <c r="L1201" s="17"/>
      <c r="AK1201" s="8"/>
      <c r="AL1201" s="9"/>
      <c r="AM1201" s="4"/>
      <c r="AN1201" s="4"/>
      <c r="AO1201" s="18" t="s">
        <v>2341</v>
      </c>
      <c r="AP1201" s="28"/>
      <c r="AQ1201" s="4"/>
      <c r="AR1201" s="28"/>
    </row>
    <row r="1202" spans="1:44" ht="25.5" x14ac:dyDescent="0.25">
      <c r="A1202" s="10" t="s">
        <v>2342</v>
      </c>
      <c r="B1202" s="36" t="s">
        <v>2343</v>
      </c>
      <c r="C1202" s="37"/>
      <c r="D1202" s="38"/>
      <c r="E1202" s="39" t="s">
        <v>2344</v>
      </c>
      <c r="F1202" s="39"/>
      <c r="G1202" s="39"/>
      <c r="H1202" s="11" t="s">
        <v>63</v>
      </c>
      <c r="I1202" s="21">
        <v>2</v>
      </c>
      <c r="J1202" s="13">
        <v>43</v>
      </c>
      <c r="K1202" s="13">
        <v>86</v>
      </c>
      <c r="L1202" s="14"/>
      <c r="AK1202" s="8"/>
      <c r="AL1202" s="9"/>
      <c r="AM1202" s="4" t="s">
        <v>2343</v>
      </c>
      <c r="AN1202" s="4" t="s">
        <v>2344</v>
      </c>
      <c r="AO1202" s="18"/>
      <c r="AP1202" s="28"/>
      <c r="AQ1202" s="4"/>
      <c r="AR1202" s="28"/>
    </row>
    <row r="1203" spans="1:44" ht="25.5" x14ac:dyDescent="0.25">
      <c r="A1203" s="10" t="s">
        <v>2345</v>
      </c>
      <c r="B1203" s="36" t="s">
        <v>2346</v>
      </c>
      <c r="C1203" s="37"/>
      <c r="D1203" s="38"/>
      <c r="E1203" s="39" t="s">
        <v>2347</v>
      </c>
      <c r="F1203" s="39"/>
      <c r="G1203" s="39"/>
      <c r="H1203" s="11" t="s">
        <v>63</v>
      </c>
      <c r="I1203" s="21">
        <v>16</v>
      </c>
      <c r="J1203" s="13">
        <v>44.31</v>
      </c>
      <c r="K1203" s="13">
        <v>708.96</v>
      </c>
      <c r="L1203" s="14"/>
      <c r="AK1203" s="8"/>
      <c r="AL1203" s="9"/>
      <c r="AM1203" s="4" t="s">
        <v>2346</v>
      </c>
      <c r="AN1203" s="4" t="s">
        <v>2347</v>
      </c>
      <c r="AO1203" s="18"/>
      <c r="AP1203" s="28"/>
      <c r="AQ1203" s="4"/>
      <c r="AR1203" s="28"/>
    </row>
    <row r="1204" spans="1:44" ht="26.25" x14ac:dyDescent="0.25">
      <c r="A1204" s="10" t="s">
        <v>2348</v>
      </c>
      <c r="B1204" s="36" t="s">
        <v>2349</v>
      </c>
      <c r="C1204" s="37"/>
      <c r="D1204" s="38"/>
      <c r="E1204" s="39" t="s">
        <v>2350</v>
      </c>
      <c r="F1204" s="39"/>
      <c r="G1204" s="39"/>
      <c r="H1204" s="11" t="s">
        <v>763</v>
      </c>
      <c r="I1204" s="24">
        <v>1.6</v>
      </c>
      <c r="J1204" s="13">
        <v>87.5</v>
      </c>
      <c r="K1204" s="13">
        <v>140</v>
      </c>
      <c r="L1204" s="14"/>
      <c r="AK1204" s="8"/>
      <c r="AL1204" s="9"/>
      <c r="AM1204" s="4" t="s">
        <v>2349</v>
      </c>
      <c r="AN1204" s="4" t="s">
        <v>2350</v>
      </c>
      <c r="AO1204" s="18"/>
      <c r="AP1204" s="28"/>
      <c r="AQ1204" s="4"/>
      <c r="AR1204" s="28"/>
    </row>
    <row r="1205" spans="1:44" x14ac:dyDescent="0.25">
      <c r="A1205" s="15"/>
      <c r="B1205" s="40"/>
      <c r="C1205" s="33"/>
      <c r="D1205" s="41"/>
      <c r="E1205" s="42" t="s">
        <v>2351</v>
      </c>
      <c r="F1205" s="43"/>
      <c r="G1205" s="44"/>
      <c r="H1205" s="15"/>
      <c r="I1205" s="15"/>
      <c r="J1205" s="16"/>
      <c r="K1205" s="16"/>
      <c r="L1205" s="17"/>
      <c r="AK1205" s="8"/>
      <c r="AL1205" s="9"/>
      <c r="AM1205" s="4"/>
      <c r="AN1205" s="4"/>
      <c r="AO1205" s="18" t="s">
        <v>2351</v>
      </c>
      <c r="AP1205" s="28"/>
      <c r="AQ1205" s="4"/>
      <c r="AR1205" s="28"/>
    </row>
    <row r="1206" spans="1:44" ht="25.5" x14ac:dyDescent="0.25">
      <c r="A1206" s="10" t="s">
        <v>2352</v>
      </c>
      <c r="B1206" s="36" t="s">
        <v>2353</v>
      </c>
      <c r="C1206" s="37"/>
      <c r="D1206" s="38"/>
      <c r="E1206" s="39" t="s">
        <v>2354</v>
      </c>
      <c r="F1206" s="39"/>
      <c r="G1206" s="39"/>
      <c r="H1206" s="11" t="s">
        <v>63</v>
      </c>
      <c r="I1206" s="21">
        <v>16</v>
      </c>
      <c r="J1206" s="13">
        <v>14.19</v>
      </c>
      <c r="K1206" s="13">
        <v>227.04</v>
      </c>
      <c r="L1206" s="14"/>
      <c r="AK1206" s="8"/>
      <c r="AL1206" s="9"/>
      <c r="AM1206" s="4" t="s">
        <v>2353</v>
      </c>
      <c r="AN1206" s="4" t="s">
        <v>2354</v>
      </c>
      <c r="AO1206" s="18"/>
      <c r="AP1206" s="28"/>
      <c r="AQ1206" s="4"/>
      <c r="AR1206" s="28"/>
    </row>
    <row r="1207" spans="1:44" x14ac:dyDescent="0.25">
      <c r="A1207" s="10" t="s">
        <v>2355</v>
      </c>
      <c r="B1207" s="36" t="s">
        <v>2356</v>
      </c>
      <c r="C1207" s="37"/>
      <c r="D1207" s="38"/>
      <c r="E1207" s="39" t="s">
        <v>2357</v>
      </c>
      <c r="F1207" s="39"/>
      <c r="G1207" s="39"/>
      <c r="H1207" s="11" t="s">
        <v>45</v>
      </c>
      <c r="I1207" s="12">
        <v>1.6E-2</v>
      </c>
      <c r="J1207" s="13">
        <v>12574.38</v>
      </c>
      <c r="K1207" s="13">
        <v>201.19</v>
      </c>
      <c r="L1207" s="14"/>
      <c r="AK1207" s="8"/>
      <c r="AL1207" s="9"/>
      <c r="AM1207" s="4" t="s">
        <v>2356</v>
      </c>
      <c r="AN1207" s="4" t="s">
        <v>2357</v>
      </c>
      <c r="AO1207" s="18"/>
      <c r="AP1207" s="28"/>
      <c r="AQ1207" s="4"/>
      <c r="AR1207" s="28"/>
    </row>
    <row r="1208" spans="1:44" x14ac:dyDescent="0.25">
      <c r="A1208" s="15"/>
      <c r="B1208" s="40"/>
      <c r="C1208" s="33"/>
      <c r="D1208" s="41"/>
      <c r="E1208" s="42" t="s">
        <v>2358</v>
      </c>
      <c r="F1208" s="43"/>
      <c r="G1208" s="44"/>
      <c r="H1208" s="15"/>
      <c r="I1208" s="15"/>
      <c r="J1208" s="16"/>
      <c r="K1208" s="16"/>
      <c r="L1208" s="17"/>
      <c r="AK1208" s="8"/>
      <c r="AL1208" s="9"/>
      <c r="AM1208" s="4"/>
      <c r="AN1208" s="4"/>
      <c r="AO1208" s="18" t="s">
        <v>2358</v>
      </c>
      <c r="AP1208" s="28"/>
      <c r="AQ1208" s="4"/>
      <c r="AR1208" s="28"/>
    </row>
    <row r="1209" spans="1:44" x14ac:dyDescent="0.25">
      <c r="A1209" s="10" t="s">
        <v>2359</v>
      </c>
      <c r="B1209" s="36" t="s">
        <v>2360</v>
      </c>
      <c r="C1209" s="37"/>
      <c r="D1209" s="38"/>
      <c r="E1209" s="39" t="s">
        <v>2361</v>
      </c>
      <c r="F1209" s="39"/>
      <c r="G1209" s="39"/>
      <c r="H1209" s="11" t="s">
        <v>33</v>
      </c>
      <c r="I1209" s="19">
        <v>3.06</v>
      </c>
      <c r="J1209" s="13">
        <v>63022.63</v>
      </c>
      <c r="K1209" s="13">
        <v>192849.25</v>
      </c>
      <c r="L1209" s="14"/>
      <c r="AK1209" s="8"/>
      <c r="AL1209" s="9"/>
      <c r="AM1209" s="4" t="s">
        <v>2360</v>
      </c>
      <c r="AN1209" s="4" t="s">
        <v>2361</v>
      </c>
      <c r="AO1209" s="18"/>
      <c r="AP1209" s="28"/>
      <c r="AQ1209" s="4"/>
      <c r="AR1209" s="28"/>
    </row>
    <row r="1210" spans="1:44" x14ac:dyDescent="0.25">
      <c r="A1210" s="15"/>
      <c r="B1210" s="40"/>
      <c r="C1210" s="33"/>
      <c r="D1210" s="41"/>
      <c r="E1210" s="42" t="s">
        <v>2362</v>
      </c>
      <c r="F1210" s="43"/>
      <c r="G1210" s="44"/>
      <c r="H1210" s="15"/>
      <c r="I1210" s="15"/>
      <c r="J1210" s="16"/>
      <c r="K1210" s="16"/>
      <c r="L1210" s="17"/>
      <c r="AK1210" s="8"/>
      <c r="AL1210" s="9"/>
      <c r="AM1210" s="4"/>
      <c r="AN1210" s="4"/>
      <c r="AO1210" s="18" t="s">
        <v>2362</v>
      </c>
      <c r="AP1210" s="28"/>
      <c r="AQ1210" s="4"/>
      <c r="AR1210" s="28"/>
    </row>
    <row r="1211" spans="1:44" ht="39" x14ac:dyDescent="0.25">
      <c r="A1211" s="10" t="s">
        <v>2363</v>
      </c>
      <c r="B1211" s="36" t="s">
        <v>2364</v>
      </c>
      <c r="C1211" s="37"/>
      <c r="D1211" s="38"/>
      <c r="E1211" s="39" t="s">
        <v>2365</v>
      </c>
      <c r="F1211" s="39"/>
      <c r="G1211" s="39"/>
      <c r="H1211" s="11" t="s">
        <v>33</v>
      </c>
      <c r="I1211" s="19">
        <v>0.94</v>
      </c>
      <c r="J1211" s="13">
        <v>6158.5</v>
      </c>
      <c r="K1211" s="13">
        <v>5788.99</v>
      </c>
      <c r="L1211" s="14"/>
      <c r="AK1211" s="8"/>
      <c r="AL1211" s="9"/>
      <c r="AM1211" s="4" t="s">
        <v>2364</v>
      </c>
      <c r="AN1211" s="4" t="s">
        <v>2365</v>
      </c>
      <c r="AO1211" s="18"/>
      <c r="AP1211" s="28"/>
      <c r="AQ1211" s="4"/>
      <c r="AR1211" s="28"/>
    </row>
    <row r="1212" spans="1:44" x14ac:dyDescent="0.25">
      <c r="A1212" s="15"/>
      <c r="B1212" s="40"/>
      <c r="C1212" s="33"/>
      <c r="D1212" s="41"/>
      <c r="E1212" s="42" t="s">
        <v>2366</v>
      </c>
      <c r="F1212" s="43"/>
      <c r="G1212" s="44"/>
      <c r="H1212" s="15"/>
      <c r="I1212" s="15"/>
      <c r="J1212" s="16"/>
      <c r="K1212" s="16"/>
      <c r="L1212" s="17"/>
      <c r="AK1212" s="8"/>
      <c r="AL1212" s="9"/>
      <c r="AM1212" s="4"/>
      <c r="AN1212" s="4"/>
      <c r="AO1212" s="18" t="s">
        <v>2366</v>
      </c>
      <c r="AP1212" s="28"/>
      <c r="AQ1212" s="4"/>
      <c r="AR1212" s="28"/>
    </row>
    <row r="1213" spans="1:44" x14ac:dyDescent="0.25">
      <c r="A1213" s="10" t="s">
        <v>2367</v>
      </c>
      <c r="B1213" s="36" t="s">
        <v>2368</v>
      </c>
      <c r="C1213" s="37"/>
      <c r="D1213" s="38"/>
      <c r="E1213" s="39" t="s">
        <v>2369</v>
      </c>
      <c r="F1213" s="39"/>
      <c r="G1213" s="39"/>
      <c r="H1213" s="11" t="s">
        <v>119</v>
      </c>
      <c r="I1213" s="21">
        <v>408</v>
      </c>
      <c r="J1213" s="13">
        <v>104.97</v>
      </c>
      <c r="K1213" s="13">
        <v>42827.76</v>
      </c>
      <c r="L1213" s="14"/>
      <c r="AK1213" s="8"/>
      <c r="AL1213" s="9"/>
      <c r="AM1213" s="4" t="s">
        <v>2368</v>
      </c>
      <c r="AN1213" s="4" t="s">
        <v>2369</v>
      </c>
      <c r="AO1213" s="18"/>
      <c r="AP1213" s="28"/>
      <c r="AQ1213" s="4"/>
      <c r="AR1213" s="28"/>
    </row>
    <row r="1214" spans="1:44" x14ac:dyDescent="0.25">
      <c r="A1214" s="15"/>
      <c r="B1214" s="40"/>
      <c r="C1214" s="33"/>
      <c r="D1214" s="41"/>
      <c r="E1214" s="42" t="s">
        <v>2370</v>
      </c>
      <c r="F1214" s="43"/>
      <c r="G1214" s="44"/>
      <c r="H1214" s="15"/>
      <c r="I1214" s="15"/>
      <c r="J1214" s="16"/>
      <c r="K1214" s="16"/>
      <c r="L1214" s="17"/>
      <c r="AK1214" s="8"/>
      <c r="AL1214" s="9"/>
      <c r="AM1214" s="4"/>
      <c r="AN1214" s="4"/>
      <c r="AO1214" s="18" t="s">
        <v>2370</v>
      </c>
      <c r="AP1214" s="28"/>
      <c r="AQ1214" s="4"/>
      <c r="AR1214" s="28"/>
    </row>
    <row r="1215" spans="1:44" ht="26.25" x14ac:dyDescent="0.25">
      <c r="A1215" s="10" t="s">
        <v>2371</v>
      </c>
      <c r="B1215" s="36" t="s">
        <v>2372</v>
      </c>
      <c r="C1215" s="37"/>
      <c r="D1215" s="38"/>
      <c r="E1215" s="39" t="s">
        <v>2373</v>
      </c>
      <c r="F1215" s="39"/>
      <c r="G1215" s="39"/>
      <c r="H1215" s="11" t="s">
        <v>33</v>
      </c>
      <c r="I1215" s="19">
        <v>0.54</v>
      </c>
      <c r="J1215" s="13">
        <v>24426.89</v>
      </c>
      <c r="K1215" s="13">
        <v>13190.52</v>
      </c>
      <c r="L1215" s="14"/>
      <c r="AK1215" s="8"/>
      <c r="AL1215" s="9"/>
      <c r="AM1215" s="4" t="s">
        <v>2372</v>
      </c>
      <c r="AN1215" s="4" t="s">
        <v>2373</v>
      </c>
      <c r="AO1215" s="18"/>
      <c r="AP1215" s="28"/>
      <c r="AQ1215" s="4"/>
      <c r="AR1215" s="28"/>
    </row>
    <row r="1216" spans="1:44" x14ac:dyDescent="0.25">
      <c r="A1216" s="15"/>
      <c r="B1216" s="40"/>
      <c r="C1216" s="33"/>
      <c r="D1216" s="41"/>
      <c r="E1216" s="42" t="s">
        <v>2374</v>
      </c>
      <c r="F1216" s="43"/>
      <c r="G1216" s="44"/>
      <c r="H1216" s="15"/>
      <c r="I1216" s="15"/>
      <c r="J1216" s="16"/>
      <c r="K1216" s="16"/>
      <c r="L1216" s="17"/>
      <c r="AK1216" s="8"/>
      <c r="AL1216" s="9"/>
      <c r="AM1216" s="4"/>
      <c r="AN1216" s="4"/>
      <c r="AO1216" s="18" t="s">
        <v>2374</v>
      </c>
      <c r="AP1216" s="28"/>
      <c r="AQ1216" s="4"/>
      <c r="AR1216" s="28"/>
    </row>
    <row r="1217" spans="1:44" x14ac:dyDescent="0.25">
      <c r="A1217" s="10" t="s">
        <v>2375</v>
      </c>
      <c r="B1217" s="36" t="s">
        <v>2376</v>
      </c>
      <c r="C1217" s="37"/>
      <c r="D1217" s="38"/>
      <c r="E1217" s="39" t="s">
        <v>2377</v>
      </c>
      <c r="F1217" s="39"/>
      <c r="G1217" s="39"/>
      <c r="H1217" s="11" t="s">
        <v>119</v>
      </c>
      <c r="I1217" s="19">
        <v>55.08</v>
      </c>
      <c r="J1217" s="13">
        <v>73.73</v>
      </c>
      <c r="K1217" s="13">
        <v>4061.05</v>
      </c>
      <c r="L1217" s="14"/>
      <c r="AK1217" s="8"/>
      <c r="AL1217" s="9"/>
      <c r="AM1217" s="4" t="s">
        <v>2376</v>
      </c>
      <c r="AN1217" s="4" t="s">
        <v>2377</v>
      </c>
      <c r="AO1217" s="18"/>
      <c r="AP1217" s="28"/>
      <c r="AQ1217" s="4"/>
      <c r="AR1217" s="28"/>
    </row>
    <row r="1218" spans="1:44" x14ac:dyDescent="0.25">
      <c r="A1218" s="15"/>
      <c r="B1218" s="40"/>
      <c r="C1218" s="33"/>
      <c r="D1218" s="41"/>
      <c r="E1218" s="42" t="s">
        <v>2378</v>
      </c>
      <c r="F1218" s="43"/>
      <c r="G1218" s="44"/>
      <c r="H1218" s="15"/>
      <c r="I1218" s="15"/>
      <c r="J1218" s="16"/>
      <c r="K1218" s="16"/>
      <c r="L1218" s="17"/>
      <c r="AK1218" s="8"/>
      <c r="AL1218" s="9"/>
      <c r="AM1218" s="4"/>
      <c r="AN1218" s="4"/>
      <c r="AO1218" s="18" t="s">
        <v>2378</v>
      </c>
      <c r="AP1218" s="28"/>
      <c r="AQ1218" s="4"/>
      <c r="AR1218" s="28"/>
    </row>
    <row r="1219" spans="1:44" ht="26.25" x14ac:dyDescent="0.25">
      <c r="A1219" s="10" t="s">
        <v>2379</v>
      </c>
      <c r="B1219" s="36" t="s">
        <v>2380</v>
      </c>
      <c r="C1219" s="37"/>
      <c r="D1219" s="38"/>
      <c r="E1219" s="39" t="s">
        <v>2381</v>
      </c>
      <c r="F1219" s="39"/>
      <c r="G1219" s="39"/>
      <c r="H1219" s="11" t="s">
        <v>33</v>
      </c>
      <c r="I1219" s="24">
        <v>0.4</v>
      </c>
      <c r="J1219" s="13">
        <v>27157.98</v>
      </c>
      <c r="K1219" s="13">
        <v>10863.19</v>
      </c>
      <c r="L1219" s="14"/>
      <c r="AK1219" s="8"/>
      <c r="AL1219" s="9"/>
      <c r="AM1219" s="4" t="s">
        <v>2380</v>
      </c>
      <c r="AN1219" s="4" t="s">
        <v>2381</v>
      </c>
      <c r="AO1219" s="18"/>
      <c r="AP1219" s="28"/>
      <c r="AQ1219" s="4"/>
      <c r="AR1219" s="28"/>
    </row>
    <row r="1220" spans="1:44" x14ac:dyDescent="0.25">
      <c r="A1220" s="15"/>
      <c r="B1220" s="40"/>
      <c r="C1220" s="33"/>
      <c r="D1220" s="41"/>
      <c r="E1220" s="42" t="s">
        <v>98</v>
      </c>
      <c r="F1220" s="43"/>
      <c r="G1220" s="44"/>
      <c r="H1220" s="15"/>
      <c r="I1220" s="15"/>
      <c r="J1220" s="16"/>
      <c r="K1220" s="16"/>
      <c r="L1220" s="17"/>
      <c r="AK1220" s="8"/>
      <c r="AL1220" s="9"/>
      <c r="AM1220" s="4"/>
      <c r="AN1220" s="4"/>
      <c r="AO1220" s="18" t="s">
        <v>98</v>
      </c>
      <c r="AP1220" s="28"/>
      <c r="AQ1220" s="4"/>
      <c r="AR1220" s="28"/>
    </row>
    <row r="1221" spans="1:44" x14ac:dyDescent="0.25">
      <c r="A1221" s="10" t="s">
        <v>2382</v>
      </c>
      <c r="B1221" s="36" t="s">
        <v>2383</v>
      </c>
      <c r="C1221" s="37"/>
      <c r="D1221" s="38"/>
      <c r="E1221" s="39" t="s">
        <v>2384</v>
      </c>
      <c r="F1221" s="39"/>
      <c r="G1221" s="39"/>
      <c r="H1221" s="11" t="s">
        <v>119</v>
      </c>
      <c r="I1221" s="24">
        <v>40.799999999999997</v>
      </c>
      <c r="J1221" s="13">
        <v>111.51</v>
      </c>
      <c r="K1221" s="13">
        <v>4549.6099999999997</v>
      </c>
      <c r="L1221" s="14"/>
      <c r="AK1221" s="8"/>
      <c r="AL1221" s="9"/>
      <c r="AM1221" s="4" t="s">
        <v>2383</v>
      </c>
      <c r="AN1221" s="4" t="s">
        <v>2384</v>
      </c>
      <c r="AO1221" s="18"/>
      <c r="AP1221" s="28"/>
      <c r="AQ1221" s="4"/>
      <c r="AR1221" s="28"/>
    </row>
    <row r="1222" spans="1:44" x14ac:dyDescent="0.25">
      <c r="A1222" s="15"/>
      <c r="B1222" s="40"/>
      <c r="C1222" s="33"/>
      <c r="D1222" s="41"/>
      <c r="E1222" s="42" t="s">
        <v>2385</v>
      </c>
      <c r="F1222" s="43"/>
      <c r="G1222" s="44"/>
      <c r="H1222" s="15"/>
      <c r="I1222" s="15"/>
      <c r="J1222" s="16"/>
      <c r="K1222" s="16"/>
      <c r="L1222" s="17"/>
      <c r="AK1222" s="8"/>
      <c r="AL1222" s="9"/>
      <c r="AM1222" s="4"/>
      <c r="AN1222" s="4"/>
      <c r="AO1222" s="18" t="s">
        <v>2385</v>
      </c>
      <c r="AP1222" s="28"/>
      <c r="AQ1222" s="4"/>
      <c r="AR1222" s="28"/>
    </row>
    <row r="1223" spans="1:44" x14ac:dyDescent="0.25">
      <c r="A1223" s="10" t="s">
        <v>2386</v>
      </c>
      <c r="B1223" s="36" t="s">
        <v>2387</v>
      </c>
      <c r="C1223" s="37"/>
      <c r="D1223" s="38"/>
      <c r="E1223" s="39" t="s">
        <v>2388</v>
      </c>
      <c r="F1223" s="39"/>
      <c r="G1223" s="39"/>
      <c r="H1223" s="11" t="s">
        <v>63</v>
      </c>
      <c r="I1223" s="21">
        <v>1</v>
      </c>
      <c r="J1223" s="13">
        <v>16416.62</v>
      </c>
      <c r="K1223" s="13">
        <v>16416.62</v>
      </c>
      <c r="L1223" s="14"/>
      <c r="AK1223" s="8"/>
      <c r="AL1223" s="9"/>
      <c r="AM1223" s="4" t="s">
        <v>2387</v>
      </c>
      <c r="AN1223" s="4" t="s">
        <v>2388</v>
      </c>
      <c r="AO1223" s="18"/>
      <c r="AP1223" s="28"/>
      <c r="AQ1223" s="4"/>
      <c r="AR1223" s="28"/>
    </row>
    <row r="1224" spans="1:44" ht="25.5" x14ac:dyDescent="0.25">
      <c r="A1224" s="10" t="s">
        <v>2389</v>
      </c>
      <c r="B1224" s="36" t="s">
        <v>2390</v>
      </c>
      <c r="C1224" s="37"/>
      <c r="D1224" s="38"/>
      <c r="E1224" s="39" t="s">
        <v>2391</v>
      </c>
      <c r="F1224" s="39"/>
      <c r="G1224" s="39"/>
      <c r="H1224" s="11" t="s">
        <v>63</v>
      </c>
      <c r="I1224" s="21">
        <v>1</v>
      </c>
      <c r="J1224" s="13">
        <v>4829</v>
      </c>
      <c r="K1224" s="13">
        <v>4829</v>
      </c>
      <c r="L1224" s="14"/>
      <c r="AK1224" s="8"/>
      <c r="AL1224" s="9"/>
      <c r="AM1224" s="4" t="s">
        <v>2390</v>
      </c>
      <c r="AN1224" s="4" t="s">
        <v>2391</v>
      </c>
      <c r="AO1224" s="18"/>
      <c r="AP1224" s="28"/>
      <c r="AQ1224" s="4"/>
      <c r="AR1224" s="28"/>
    </row>
    <row r="1225" spans="1:44" ht="25.5" x14ac:dyDescent="0.25">
      <c r="A1225" s="10" t="s">
        <v>2392</v>
      </c>
      <c r="B1225" s="36" t="s">
        <v>2393</v>
      </c>
      <c r="C1225" s="37"/>
      <c r="D1225" s="38"/>
      <c r="E1225" s="39" t="s">
        <v>2394</v>
      </c>
      <c r="F1225" s="39"/>
      <c r="G1225" s="39"/>
      <c r="H1225" s="11" t="s">
        <v>63</v>
      </c>
      <c r="I1225" s="21">
        <v>2</v>
      </c>
      <c r="J1225" s="13">
        <v>5338.5</v>
      </c>
      <c r="K1225" s="13">
        <v>10677</v>
      </c>
      <c r="L1225" s="14"/>
      <c r="AK1225" s="8"/>
      <c r="AL1225" s="9"/>
      <c r="AM1225" s="4" t="s">
        <v>2393</v>
      </c>
      <c r="AN1225" s="4" t="s">
        <v>2394</v>
      </c>
      <c r="AO1225" s="18"/>
      <c r="AP1225" s="28"/>
      <c r="AQ1225" s="4"/>
      <c r="AR1225" s="28"/>
    </row>
    <row r="1226" spans="1:44" ht="26.25" x14ac:dyDescent="0.25">
      <c r="A1226" s="10" t="s">
        <v>2395</v>
      </c>
      <c r="B1226" s="36" t="s">
        <v>2396</v>
      </c>
      <c r="C1226" s="37"/>
      <c r="D1226" s="38"/>
      <c r="E1226" s="39" t="s">
        <v>2397</v>
      </c>
      <c r="F1226" s="39"/>
      <c r="G1226" s="39"/>
      <c r="H1226" s="11" t="s">
        <v>63</v>
      </c>
      <c r="I1226" s="21">
        <v>1</v>
      </c>
      <c r="J1226" s="13">
        <v>2143.3200000000002</v>
      </c>
      <c r="K1226" s="13">
        <v>2143.3200000000002</v>
      </c>
      <c r="L1226" s="14"/>
      <c r="AK1226" s="8"/>
      <c r="AL1226" s="9"/>
      <c r="AM1226" s="4" t="s">
        <v>2396</v>
      </c>
      <c r="AN1226" s="4" t="s">
        <v>2397</v>
      </c>
      <c r="AO1226" s="18"/>
      <c r="AP1226" s="28"/>
      <c r="AQ1226" s="4"/>
      <c r="AR1226" s="28"/>
    </row>
    <row r="1227" spans="1:44" ht="25.5" x14ac:dyDescent="0.25">
      <c r="A1227" s="10" t="s">
        <v>2398</v>
      </c>
      <c r="B1227" s="36" t="s">
        <v>2399</v>
      </c>
      <c r="C1227" s="37"/>
      <c r="D1227" s="38"/>
      <c r="E1227" s="39" t="s">
        <v>2400</v>
      </c>
      <c r="F1227" s="39"/>
      <c r="G1227" s="39"/>
      <c r="H1227" s="11" t="s">
        <v>63</v>
      </c>
      <c r="I1227" s="21">
        <v>5</v>
      </c>
      <c r="J1227" s="13">
        <v>502.4</v>
      </c>
      <c r="K1227" s="13">
        <v>2512</v>
      </c>
      <c r="L1227" s="14"/>
      <c r="AK1227" s="8"/>
      <c r="AL1227" s="9"/>
      <c r="AM1227" s="4" t="s">
        <v>2399</v>
      </c>
      <c r="AN1227" s="4" t="s">
        <v>2400</v>
      </c>
      <c r="AO1227" s="18"/>
      <c r="AP1227" s="28"/>
      <c r="AQ1227" s="4"/>
      <c r="AR1227" s="28"/>
    </row>
    <row r="1228" spans="1:44" ht="25.5" x14ac:dyDescent="0.25">
      <c r="A1228" s="10" t="s">
        <v>2401</v>
      </c>
      <c r="B1228" s="36" t="s">
        <v>2402</v>
      </c>
      <c r="C1228" s="37"/>
      <c r="D1228" s="38"/>
      <c r="E1228" s="39" t="s">
        <v>2403</v>
      </c>
      <c r="F1228" s="39"/>
      <c r="G1228" s="39"/>
      <c r="H1228" s="11" t="s">
        <v>63</v>
      </c>
      <c r="I1228" s="21">
        <v>3</v>
      </c>
      <c r="J1228" s="13">
        <v>121.67</v>
      </c>
      <c r="K1228" s="13">
        <v>365.01</v>
      </c>
      <c r="L1228" s="14"/>
      <c r="AK1228" s="8"/>
      <c r="AL1228" s="9"/>
      <c r="AM1228" s="4" t="s">
        <v>2402</v>
      </c>
      <c r="AN1228" s="4" t="s">
        <v>2403</v>
      </c>
      <c r="AO1228" s="18"/>
      <c r="AP1228" s="28"/>
      <c r="AQ1228" s="4"/>
      <c r="AR1228" s="28"/>
    </row>
    <row r="1229" spans="1:44" ht="25.5" x14ac:dyDescent="0.25">
      <c r="A1229" s="10" t="s">
        <v>2404</v>
      </c>
      <c r="B1229" s="36" t="s">
        <v>2405</v>
      </c>
      <c r="C1229" s="37"/>
      <c r="D1229" s="38"/>
      <c r="E1229" s="39" t="s">
        <v>2406</v>
      </c>
      <c r="F1229" s="39"/>
      <c r="G1229" s="39"/>
      <c r="H1229" s="11" t="s">
        <v>63</v>
      </c>
      <c r="I1229" s="21">
        <v>1</v>
      </c>
      <c r="J1229" s="13">
        <v>588</v>
      </c>
      <c r="K1229" s="13">
        <v>588</v>
      </c>
      <c r="L1229" s="14"/>
      <c r="AK1229" s="8"/>
      <c r="AL1229" s="9"/>
      <c r="AM1229" s="4" t="s">
        <v>2405</v>
      </c>
      <c r="AN1229" s="4" t="s">
        <v>2406</v>
      </c>
      <c r="AO1229" s="18"/>
      <c r="AP1229" s="28"/>
      <c r="AQ1229" s="4"/>
      <c r="AR1229" s="28"/>
    </row>
    <row r="1230" spans="1:44" ht="26.25" x14ac:dyDescent="0.25">
      <c r="A1230" s="10" t="s">
        <v>2407</v>
      </c>
      <c r="B1230" s="36" t="s">
        <v>2408</v>
      </c>
      <c r="C1230" s="37"/>
      <c r="D1230" s="38"/>
      <c r="E1230" s="39" t="s">
        <v>2409</v>
      </c>
      <c r="F1230" s="39"/>
      <c r="G1230" s="39"/>
      <c r="H1230" s="11" t="s">
        <v>63</v>
      </c>
      <c r="I1230" s="21">
        <v>1</v>
      </c>
      <c r="J1230" s="13">
        <v>4299.78</v>
      </c>
      <c r="K1230" s="13">
        <v>4299.78</v>
      </c>
      <c r="L1230" s="14"/>
      <c r="AK1230" s="8"/>
      <c r="AL1230" s="9"/>
      <c r="AM1230" s="4" t="s">
        <v>2408</v>
      </c>
      <c r="AN1230" s="4" t="s">
        <v>2409</v>
      </c>
      <c r="AO1230" s="18"/>
      <c r="AP1230" s="28"/>
      <c r="AQ1230" s="4"/>
      <c r="AR1230" s="28"/>
    </row>
    <row r="1231" spans="1:44" x14ac:dyDescent="0.25">
      <c r="A1231" s="10" t="s">
        <v>2410</v>
      </c>
      <c r="B1231" s="36" t="s">
        <v>2411</v>
      </c>
      <c r="C1231" s="37"/>
      <c r="D1231" s="38"/>
      <c r="E1231" s="39" t="s">
        <v>2412</v>
      </c>
      <c r="F1231" s="39"/>
      <c r="G1231" s="39"/>
      <c r="H1231" s="11" t="s">
        <v>63</v>
      </c>
      <c r="I1231" s="21">
        <v>1</v>
      </c>
      <c r="J1231" s="13">
        <v>2095.8000000000002</v>
      </c>
      <c r="K1231" s="13">
        <v>2095.8000000000002</v>
      </c>
      <c r="L1231" s="14"/>
      <c r="AK1231" s="8"/>
      <c r="AL1231" s="9"/>
      <c r="AM1231" s="4" t="s">
        <v>2411</v>
      </c>
      <c r="AN1231" s="4" t="s">
        <v>2412</v>
      </c>
      <c r="AO1231" s="18"/>
      <c r="AP1231" s="28"/>
      <c r="AQ1231" s="4"/>
      <c r="AR1231" s="28"/>
    </row>
    <row r="1232" spans="1:44" x14ac:dyDescent="0.25">
      <c r="A1232" s="10" t="s">
        <v>2413</v>
      </c>
      <c r="B1232" s="36" t="s">
        <v>2414</v>
      </c>
      <c r="C1232" s="37"/>
      <c r="D1232" s="38"/>
      <c r="E1232" s="39" t="s">
        <v>2415</v>
      </c>
      <c r="F1232" s="39"/>
      <c r="G1232" s="39"/>
      <c r="H1232" s="11" t="s">
        <v>342</v>
      </c>
      <c r="I1232" s="19">
        <v>2.81</v>
      </c>
      <c r="J1232" s="13">
        <v>535</v>
      </c>
      <c r="K1232" s="13">
        <v>1503.35</v>
      </c>
      <c r="L1232" s="14"/>
      <c r="AK1232" s="8"/>
      <c r="AL1232" s="9"/>
      <c r="AM1232" s="4" t="s">
        <v>2414</v>
      </c>
      <c r="AN1232" s="4" t="s">
        <v>2415</v>
      </c>
      <c r="AO1232" s="18"/>
      <c r="AP1232" s="28"/>
      <c r="AQ1232" s="4"/>
      <c r="AR1232" s="28"/>
    </row>
    <row r="1233" spans="1:44" x14ac:dyDescent="0.25">
      <c r="A1233" s="15"/>
      <c r="B1233" s="40"/>
      <c r="C1233" s="33"/>
      <c r="D1233" s="41"/>
      <c r="E1233" s="42" t="s">
        <v>2416</v>
      </c>
      <c r="F1233" s="43"/>
      <c r="G1233" s="44"/>
      <c r="H1233" s="15"/>
      <c r="I1233" s="15"/>
      <c r="J1233" s="16"/>
      <c r="K1233" s="16"/>
      <c r="L1233" s="17"/>
      <c r="AK1233" s="8"/>
      <c r="AL1233" s="9"/>
      <c r="AM1233" s="4"/>
      <c r="AN1233" s="4"/>
      <c r="AO1233" s="18" t="s">
        <v>2416</v>
      </c>
      <c r="AP1233" s="28"/>
      <c r="AQ1233" s="4"/>
      <c r="AR1233" s="28"/>
    </row>
    <row r="1234" spans="1:44" x14ac:dyDescent="0.25">
      <c r="A1234" s="35" t="s">
        <v>2417</v>
      </c>
      <c r="B1234" s="35"/>
      <c r="C1234" s="35"/>
      <c r="D1234" s="35"/>
      <c r="E1234" s="35"/>
      <c r="F1234" s="35"/>
      <c r="G1234" s="35"/>
      <c r="H1234" s="35"/>
      <c r="I1234" s="35"/>
      <c r="J1234" s="35"/>
      <c r="K1234" s="35"/>
      <c r="L1234" s="35"/>
      <c r="AK1234" s="8"/>
      <c r="AL1234" s="9" t="s">
        <v>2417</v>
      </c>
      <c r="AM1234" s="4"/>
      <c r="AN1234" s="4"/>
      <c r="AO1234" s="18"/>
      <c r="AP1234" s="28"/>
      <c r="AQ1234" s="4"/>
      <c r="AR1234" s="28"/>
    </row>
    <row r="1235" spans="1:44" x14ac:dyDescent="0.25">
      <c r="A1235" s="10" t="s">
        <v>2418</v>
      </c>
      <c r="B1235" s="36" t="s">
        <v>2419</v>
      </c>
      <c r="C1235" s="37"/>
      <c r="D1235" s="38"/>
      <c r="E1235" s="39" t="s">
        <v>2420</v>
      </c>
      <c r="F1235" s="39"/>
      <c r="G1235" s="39"/>
      <c r="H1235" s="11" t="s">
        <v>63</v>
      </c>
      <c r="I1235" s="21">
        <v>1</v>
      </c>
      <c r="J1235" s="13">
        <v>2701.39</v>
      </c>
      <c r="K1235" s="13">
        <v>2701.39</v>
      </c>
      <c r="L1235" s="14"/>
      <c r="AK1235" s="8"/>
      <c r="AL1235" s="9"/>
      <c r="AM1235" s="4" t="s">
        <v>2419</v>
      </c>
      <c r="AN1235" s="4" t="s">
        <v>2420</v>
      </c>
      <c r="AO1235" s="18"/>
      <c r="AP1235" s="28"/>
      <c r="AQ1235" s="4"/>
      <c r="AR1235" s="28"/>
    </row>
    <row r="1236" spans="1:44" ht="25.5" x14ac:dyDescent="0.25">
      <c r="A1236" s="10" t="s">
        <v>2421</v>
      </c>
      <c r="B1236" s="36" t="s">
        <v>2422</v>
      </c>
      <c r="C1236" s="37"/>
      <c r="D1236" s="38"/>
      <c r="E1236" s="39" t="s">
        <v>2423</v>
      </c>
      <c r="F1236" s="39"/>
      <c r="G1236" s="39"/>
      <c r="H1236" s="11" t="s">
        <v>63</v>
      </c>
      <c r="I1236" s="21">
        <v>1</v>
      </c>
      <c r="J1236" s="13">
        <v>134760</v>
      </c>
      <c r="K1236" s="13">
        <v>134760</v>
      </c>
      <c r="L1236" s="14"/>
      <c r="AK1236" s="8"/>
      <c r="AL1236" s="9"/>
      <c r="AM1236" s="4" t="s">
        <v>2422</v>
      </c>
      <c r="AN1236" s="4" t="s">
        <v>2423</v>
      </c>
      <c r="AO1236" s="18"/>
      <c r="AP1236" s="28"/>
      <c r="AQ1236" s="4"/>
      <c r="AR1236" s="28"/>
    </row>
    <row r="1237" spans="1:44" ht="26.25" x14ac:dyDescent="0.25">
      <c r="A1237" s="10" t="s">
        <v>2424</v>
      </c>
      <c r="B1237" s="36" t="s">
        <v>2425</v>
      </c>
      <c r="C1237" s="37"/>
      <c r="D1237" s="38"/>
      <c r="E1237" s="39" t="s">
        <v>2426</v>
      </c>
      <c r="F1237" s="39"/>
      <c r="G1237" s="39"/>
      <c r="H1237" s="11" t="s">
        <v>63</v>
      </c>
      <c r="I1237" s="21">
        <v>27</v>
      </c>
      <c r="J1237" s="13">
        <v>822.22</v>
      </c>
      <c r="K1237" s="13">
        <v>22199.94</v>
      </c>
      <c r="L1237" s="14"/>
      <c r="AK1237" s="8"/>
      <c r="AL1237" s="9"/>
      <c r="AM1237" s="4" t="s">
        <v>2425</v>
      </c>
      <c r="AN1237" s="4" t="s">
        <v>2426</v>
      </c>
      <c r="AO1237" s="18"/>
      <c r="AP1237" s="28"/>
      <c r="AQ1237" s="4"/>
      <c r="AR1237" s="28"/>
    </row>
    <row r="1238" spans="1:44" x14ac:dyDescent="0.25">
      <c r="A1238" s="10" t="s">
        <v>2427</v>
      </c>
      <c r="B1238" s="36" t="s">
        <v>2428</v>
      </c>
      <c r="C1238" s="37"/>
      <c r="D1238" s="38"/>
      <c r="E1238" s="39" t="s">
        <v>2429</v>
      </c>
      <c r="F1238" s="39"/>
      <c r="G1238" s="39"/>
      <c r="H1238" s="11" t="s">
        <v>63</v>
      </c>
      <c r="I1238" s="21">
        <v>108</v>
      </c>
      <c r="J1238" s="13">
        <v>661.44</v>
      </c>
      <c r="K1238" s="13">
        <v>71435.520000000004</v>
      </c>
      <c r="L1238" s="14"/>
      <c r="AK1238" s="8"/>
      <c r="AL1238" s="9"/>
      <c r="AM1238" s="4" t="s">
        <v>2428</v>
      </c>
      <c r="AN1238" s="4" t="s">
        <v>2429</v>
      </c>
      <c r="AO1238" s="18"/>
      <c r="AP1238" s="28"/>
      <c r="AQ1238" s="4"/>
      <c r="AR1238" s="28"/>
    </row>
    <row r="1239" spans="1:44" x14ac:dyDescent="0.25">
      <c r="A1239" s="15"/>
      <c r="B1239" s="40"/>
      <c r="C1239" s="33"/>
      <c r="D1239" s="41"/>
      <c r="E1239" s="42" t="s">
        <v>2430</v>
      </c>
      <c r="F1239" s="43"/>
      <c r="G1239" s="44"/>
      <c r="H1239" s="15"/>
      <c r="I1239" s="15"/>
      <c r="J1239" s="16"/>
      <c r="K1239" s="16"/>
      <c r="L1239" s="17"/>
      <c r="AK1239" s="8"/>
      <c r="AL1239" s="9"/>
      <c r="AM1239" s="4"/>
      <c r="AN1239" s="4"/>
      <c r="AO1239" s="18" t="s">
        <v>2430</v>
      </c>
      <c r="AP1239" s="28"/>
      <c r="AQ1239" s="4"/>
      <c r="AR1239" s="28"/>
    </row>
    <row r="1240" spans="1:44" ht="25.5" x14ac:dyDescent="0.25">
      <c r="A1240" s="10" t="s">
        <v>2431</v>
      </c>
      <c r="B1240" s="36" t="s">
        <v>2432</v>
      </c>
      <c r="C1240" s="37"/>
      <c r="D1240" s="38"/>
      <c r="E1240" s="39" t="s">
        <v>2433</v>
      </c>
      <c r="F1240" s="39"/>
      <c r="G1240" s="39"/>
      <c r="H1240" s="11" t="s">
        <v>63</v>
      </c>
      <c r="I1240" s="21">
        <v>27</v>
      </c>
      <c r="J1240" s="13">
        <v>274.44</v>
      </c>
      <c r="K1240" s="13">
        <v>7409.88</v>
      </c>
      <c r="L1240" s="14"/>
      <c r="AK1240" s="8"/>
      <c r="AL1240" s="9"/>
      <c r="AM1240" s="4" t="s">
        <v>2432</v>
      </c>
      <c r="AN1240" s="4" t="s">
        <v>2433</v>
      </c>
      <c r="AO1240" s="18"/>
      <c r="AP1240" s="28"/>
      <c r="AQ1240" s="4"/>
      <c r="AR1240" s="28"/>
    </row>
    <row r="1241" spans="1:44" x14ac:dyDescent="0.25">
      <c r="A1241" s="10" t="s">
        <v>2434</v>
      </c>
      <c r="B1241" s="36" t="s">
        <v>2435</v>
      </c>
      <c r="C1241" s="37"/>
      <c r="D1241" s="38"/>
      <c r="E1241" s="39" t="s">
        <v>2209</v>
      </c>
      <c r="F1241" s="39"/>
      <c r="G1241" s="39"/>
      <c r="H1241" s="11" t="s">
        <v>763</v>
      </c>
      <c r="I1241" s="24">
        <v>8.1</v>
      </c>
      <c r="J1241" s="13">
        <v>565.66</v>
      </c>
      <c r="K1241" s="13">
        <v>4581.8500000000004</v>
      </c>
      <c r="L1241" s="14"/>
      <c r="AK1241" s="8"/>
      <c r="AL1241" s="9"/>
      <c r="AM1241" s="4" t="s">
        <v>2435</v>
      </c>
      <c r="AN1241" s="4" t="s">
        <v>2209</v>
      </c>
      <c r="AO1241" s="18"/>
      <c r="AP1241" s="28"/>
      <c r="AQ1241" s="4"/>
      <c r="AR1241" s="28"/>
    </row>
    <row r="1242" spans="1:44" x14ac:dyDescent="0.25">
      <c r="A1242" s="15"/>
      <c r="B1242" s="40"/>
      <c r="C1242" s="33"/>
      <c r="D1242" s="41"/>
      <c r="E1242" s="42" t="s">
        <v>2436</v>
      </c>
      <c r="F1242" s="43"/>
      <c r="G1242" s="44"/>
      <c r="H1242" s="15"/>
      <c r="I1242" s="15"/>
      <c r="J1242" s="16"/>
      <c r="K1242" s="16"/>
      <c r="L1242" s="17"/>
      <c r="AK1242" s="8"/>
      <c r="AL1242" s="9"/>
      <c r="AM1242" s="4"/>
      <c r="AN1242" s="4"/>
      <c r="AO1242" s="18" t="s">
        <v>2436</v>
      </c>
      <c r="AP1242" s="28"/>
      <c r="AQ1242" s="4"/>
      <c r="AR1242" s="28"/>
    </row>
    <row r="1243" spans="1:44" x14ac:dyDescent="0.25">
      <c r="A1243" s="10" t="s">
        <v>2437</v>
      </c>
      <c r="B1243" s="36" t="s">
        <v>2438</v>
      </c>
      <c r="C1243" s="37"/>
      <c r="D1243" s="38"/>
      <c r="E1243" s="39" t="s">
        <v>2439</v>
      </c>
      <c r="F1243" s="39"/>
      <c r="G1243" s="39"/>
      <c r="H1243" s="11" t="s">
        <v>63</v>
      </c>
      <c r="I1243" s="21">
        <v>144</v>
      </c>
      <c r="J1243" s="13">
        <v>1214.4100000000001</v>
      </c>
      <c r="K1243" s="13">
        <v>174875.04</v>
      </c>
      <c r="L1243" s="14"/>
      <c r="AK1243" s="8"/>
      <c r="AL1243" s="9"/>
      <c r="AM1243" s="4" t="s">
        <v>2438</v>
      </c>
      <c r="AN1243" s="4" t="s">
        <v>2439</v>
      </c>
      <c r="AO1243" s="18"/>
      <c r="AP1243" s="28"/>
      <c r="AQ1243" s="4"/>
      <c r="AR1243" s="28"/>
    </row>
    <row r="1244" spans="1:44" x14ac:dyDescent="0.25">
      <c r="A1244" s="10" t="s">
        <v>2440</v>
      </c>
      <c r="B1244" s="36" t="s">
        <v>2441</v>
      </c>
      <c r="C1244" s="37"/>
      <c r="D1244" s="38"/>
      <c r="E1244" s="39" t="s">
        <v>2442</v>
      </c>
      <c r="F1244" s="39"/>
      <c r="G1244" s="39"/>
      <c r="H1244" s="11" t="s">
        <v>342</v>
      </c>
      <c r="I1244" s="19">
        <v>1.44</v>
      </c>
      <c r="J1244" s="13">
        <v>4037.68</v>
      </c>
      <c r="K1244" s="13">
        <v>5814.26</v>
      </c>
      <c r="L1244" s="14"/>
      <c r="AK1244" s="8"/>
      <c r="AL1244" s="9"/>
      <c r="AM1244" s="4" t="s">
        <v>2441</v>
      </c>
      <c r="AN1244" s="4" t="s">
        <v>2442</v>
      </c>
      <c r="AO1244" s="18"/>
      <c r="AP1244" s="28"/>
      <c r="AQ1244" s="4"/>
      <c r="AR1244" s="28"/>
    </row>
    <row r="1245" spans="1:44" x14ac:dyDescent="0.25">
      <c r="A1245" s="15"/>
      <c r="B1245" s="40"/>
      <c r="C1245" s="33"/>
      <c r="D1245" s="41"/>
      <c r="E1245" s="42" t="s">
        <v>2443</v>
      </c>
      <c r="F1245" s="43"/>
      <c r="G1245" s="44"/>
      <c r="H1245" s="15"/>
      <c r="I1245" s="15"/>
      <c r="J1245" s="16"/>
      <c r="K1245" s="16"/>
      <c r="L1245" s="17"/>
      <c r="AK1245" s="8"/>
      <c r="AL1245" s="9"/>
      <c r="AM1245" s="4"/>
      <c r="AN1245" s="4"/>
      <c r="AO1245" s="18" t="s">
        <v>2443</v>
      </c>
      <c r="AP1245" s="28"/>
      <c r="AQ1245" s="4"/>
      <c r="AR1245" s="28"/>
    </row>
    <row r="1246" spans="1:44" ht="26.25" x14ac:dyDescent="0.25">
      <c r="A1246" s="10" t="s">
        <v>2444</v>
      </c>
      <c r="B1246" s="36" t="s">
        <v>2445</v>
      </c>
      <c r="C1246" s="37"/>
      <c r="D1246" s="38"/>
      <c r="E1246" s="39" t="s">
        <v>2446</v>
      </c>
      <c r="F1246" s="39"/>
      <c r="G1246" s="39"/>
      <c r="H1246" s="11" t="s">
        <v>33</v>
      </c>
      <c r="I1246" s="19">
        <v>0.36</v>
      </c>
      <c r="J1246" s="13">
        <v>21068.11</v>
      </c>
      <c r="K1246" s="13">
        <v>7584.52</v>
      </c>
      <c r="L1246" s="14"/>
      <c r="AK1246" s="8"/>
      <c r="AL1246" s="9"/>
      <c r="AM1246" s="4" t="s">
        <v>2445</v>
      </c>
      <c r="AN1246" s="4" t="s">
        <v>2446</v>
      </c>
      <c r="AO1246" s="18"/>
      <c r="AP1246" s="28"/>
      <c r="AQ1246" s="4"/>
      <c r="AR1246" s="28"/>
    </row>
    <row r="1247" spans="1:44" x14ac:dyDescent="0.25">
      <c r="A1247" s="15"/>
      <c r="B1247" s="40"/>
      <c r="C1247" s="33"/>
      <c r="D1247" s="41"/>
      <c r="E1247" s="42" t="s">
        <v>2447</v>
      </c>
      <c r="F1247" s="43"/>
      <c r="G1247" s="44"/>
      <c r="H1247" s="15"/>
      <c r="I1247" s="15"/>
      <c r="J1247" s="16"/>
      <c r="K1247" s="16"/>
      <c r="L1247" s="17"/>
      <c r="AK1247" s="8"/>
      <c r="AL1247" s="9"/>
      <c r="AM1247" s="4"/>
      <c r="AN1247" s="4"/>
      <c r="AO1247" s="18" t="s">
        <v>2447</v>
      </c>
      <c r="AP1247" s="28"/>
      <c r="AQ1247" s="4"/>
      <c r="AR1247" s="28"/>
    </row>
    <row r="1248" spans="1:44" x14ac:dyDescent="0.25">
      <c r="A1248" s="10" t="s">
        <v>2448</v>
      </c>
      <c r="B1248" s="36" t="s">
        <v>2449</v>
      </c>
      <c r="C1248" s="37"/>
      <c r="D1248" s="38"/>
      <c r="E1248" s="39" t="s">
        <v>2450</v>
      </c>
      <c r="F1248" s="39"/>
      <c r="G1248" s="39"/>
      <c r="H1248" s="11" t="s">
        <v>119</v>
      </c>
      <c r="I1248" s="19">
        <v>36.72</v>
      </c>
      <c r="J1248" s="13">
        <v>27.78</v>
      </c>
      <c r="K1248" s="13">
        <v>1020.08</v>
      </c>
      <c r="L1248" s="14"/>
      <c r="AK1248" s="8"/>
      <c r="AL1248" s="9"/>
      <c r="AM1248" s="4" t="s">
        <v>2449</v>
      </c>
      <c r="AN1248" s="4" t="s">
        <v>2450</v>
      </c>
      <c r="AO1248" s="18"/>
      <c r="AP1248" s="28"/>
      <c r="AQ1248" s="4"/>
      <c r="AR1248" s="28"/>
    </row>
    <row r="1249" spans="1:44" x14ac:dyDescent="0.25">
      <c r="A1249" s="15"/>
      <c r="B1249" s="40"/>
      <c r="C1249" s="33"/>
      <c r="D1249" s="41"/>
      <c r="E1249" s="42" t="s">
        <v>2451</v>
      </c>
      <c r="F1249" s="43"/>
      <c r="G1249" s="44"/>
      <c r="H1249" s="15"/>
      <c r="I1249" s="15"/>
      <c r="J1249" s="16"/>
      <c r="K1249" s="16"/>
      <c r="L1249" s="17"/>
      <c r="AK1249" s="8"/>
      <c r="AL1249" s="9"/>
      <c r="AM1249" s="4"/>
      <c r="AN1249" s="4"/>
      <c r="AO1249" s="18" t="s">
        <v>2451</v>
      </c>
      <c r="AP1249" s="28"/>
      <c r="AQ1249" s="4"/>
      <c r="AR1249" s="28"/>
    </row>
    <row r="1250" spans="1:44" ht="26.25" x14ac:dyDescent="0.25">
      <c r="A1250" s="10" t="s">
        <v>2452</v>
      </c>
      <c r="B1250" s="36" t="s">
        <v>2453</v>
      </c>
      <c r="C1250" s="37"/>
      <c r="D1250" s="38"/>
      <c r="E1250" s="39" t="s">
        <v>2373</v>
      </c>
      <c r="F1250" s="39"/>
      <c r="G1250" s="39"/>
      <c r="H1250" s="11" t="s">
        <v>33</v>
      </c>
      <c r="I1250" s="19">
        <v>0.54</v>
      </c>
      <c r="J1250" s="13">
        <v>24426.89</v>
      </c>
      <c r="K1250" s="13">
        <v>13190.52</v>
      </c>
      <c r="L1250" s="14"/>
      <c r="AK1250" s="8"/>
      <c r="AL1250" s="9"/>
      <c r="AM1250" s="4" t="s">
        <v>2453</v>
      </c>
      <c r="AN1250" s="4" t="s">
        <v>2373</v>
      </c>
      <c r="AO1250" s="18"/>
      <c r="AP1250" s="28"/>
      <c r="AQ1250" s="4"/>
      <c r="AR1250" s="28"/>
    </row>
    <row r="1251" spans="1:44" x14ac:dyDescent="0.25">
      <c r="A1251" s="15"/>
      <c r="B1251" s="40"/>
      <c r="C1251" s="33"/>
      <c r="D1251" s="41"/>
      <c r="E1251" s="42" t="s">
        <v>2374</v>
      </c>
      <c r="F1251" s="43"/>
      <c r="G1251" s="44"/>
      <c r="H1251" s="15"/>
      <c r="I1251" s="15"/>
      <c r="J1251" s="16"/>
      <c r="K1251" s="16"/>
      <c r="L1251" s="17"/>
      <c r="AK1251" s="8"/>
      <c r="AL1251" s="9"/>
      <c r="AM1251" s="4"/>
      <c r="AN1251" s="4"/>
      <c r="AO1251" s="18" t="s">
        <v>2374</v>
      </c>
      <c r="AP1251" s="28"/>
      <c r="AQ1251" s="4"/>
      <c r="AR1251" s="28"/>
    </row>
    <row r="1252" spans="1:44" x14ac:dyDescent="0.25">
      <c r="A1252" s="10" t="s">
        <v>2454</v>
      </c>
      <c r="B1252" s="36" t="s">
        <v>2455</v>
      </c>
      <c r="C1252" s="37"/>
      <c r="D1252" s="38"/>
      <c r="E1252" s="39" t="s">
        <v>2377</v>
      </c>
      <c r="F1252" s="39"/>
      <c r="G1252" s="39"/>
      <c r="H1252" s="11" t="s">
        <v>119</v>
      </c>
      <c r="I1252" s="19">
        <v>55.08</v>
      </c>
      <c r="J1252" s="13">
        <v>73.73</v>
      </c>
      <c r="K1252" s="13">
        <v>4061.05</v>
      </c>
      <c r="L1252" s="14"/>
      <c r="AK1252" s="8"/>
      <c r="AL1252" s="9"/>
      <c r="AM1252" s="4" t="s">
        <v>2455</v>
      </c>
      <c r="AN1252" s="4" t="s">
        <v>2377</v>
      </c>
      <c r="AO1252" s="18"/>
      <c r="AP1252" s="28"/>
      <c r="AQ1252" s="4"/>
      <c r="AR1252" s="28"/>
    </row>
    <row r="1253" spans="1:44" x14ac:dyDescent="0.25">
      <c r="A1253" s="15"/>
      <c r="B1253" s="40"/>
      <c r="C1253" s="33"/>
      <c r="D1253" s="41"/>
      <c r="E1253" s="42" t="s">
        <v>2378</v>
      </c>
      <c r="F1253" s="43"/>
      <c r="G1253" s="44"/>
      <c r="H1253" s="15"/>
      <c r="I1253" s="15"/>
      <c r="J1253" s="16"/>
      <c r="K1253" s="16"/>
      <c r="L1253" s="17"/>
      <c r="AK1253" s="8"/>
      <c r="AL1253" s="9"/>
      <c r="AM1253" s="4"/>
      <c r="AN1253" s="4"/>
      <c r="AO1253" s="18" t="s">
        <v>2378</v>
      </c>
      <c r="AP1253" s="28"/>
      <c r="AQ1253" s="4"/>
      <c r="AR1253" s="28"/>
    </row>
    <row r="1254" spans="1:44" ht="39" x14ac:dyDescent="0.25">
      <c r="A1254" s="10" t="s">
        <v>2456</v>
      </c>
      <c r="B1254" s="36" t="s">
        <v>2457</v>
      </c>
      <c r="C1254" s="37"/>
      <c r="D1254" s="38"/>
      <c r="E1254" s="39" t="s">
        <v>2031</v>
      </c>
      <c r="F1254" s="39"/>
      <c r="G1254" s="39"/>
      <c r="H1254" s="11" t="s">
        <v>33</v>
      </c>
      <c r="I1254" s="24">
        <v>0.9</v>
      </c>
      <c r="J1254" s="13">
        <v>6161.48</v>
      </c>
      <c r="K1254" s="13">
        <v>5545.33</v>
      </c>
      <c r="L1254" s="14"/>
      <c r="AK1254" s="8"/>
      <c r="AL1254" s="9"/>
      <c r="AM1254" s="4" t="s">
        <v>2457</v>
      </c>
      <c r="AN1254" s="4" t="s">
        <v>2031</v>
      </c>
      <c r="AO1254" s="18"/>
      <c r="AP1254" s="28"/>
      <c r="AQ1254" s="4"/>
      <c r="AR1254" s="28"/>
    </row>
    <row r="1255" spans="1:44" x14ac:dyDescent="0.25">
      <c r="A1255" s="15"/>
      <c r="B1255" s="40"/>
      <c r="C1255" s="33"/>
      <c r="D1255" s="41"/>
      <c r="E1255" s="42" t="s">
        <v>2458</v>
      </c>
      <c r="F1255" s="43"/>
      <c r="G1255" s="44"/>
      <c r="H1255" s="15"/>
      <c r="I1255" s="15"/>
      <c r="J1255" s="16"/>
      <c r="K1255" s="16"/>
      <c r="L1255" s="17"/>
      <c r="AK1255" s="8"/>
      <c r="AL1255" s="9"/>
      <c r="AM1255" s="4"/>
      <c r="AN1255" s="4"/>
      <c r="AO1255" s="18" t="s">
        <v>2458</v>
      </c>
      <c r="AP1255" s="28"/>
      <c r="AQ1255" s="4"/>
      <c r="AR1255" s="28"/>
    </row>
    <row r="1256" spans="1:44" x14ac:dyDescent="0.25">
      <c r="A1256" s="10" t="s">
        <v>2459</v>
      </c>
      <c r="B1256" s="36" t="s">
        <v>2460</v>
      </c>
      <c r="C1256" s="37"/>
      <c r="D1256" s="38"/>
      <c r="E1256" s="39" t="s">
        <v>2361</v>
      </c>
      <c r="F1256" s="39"/>
      <c r="G1256" s="39"/>
      <c r="H1256" s="11" t="s">
        <v>33</v>
      </c>
      <c r="I1256" s="24">
        <v>7.1</v>
      </c>
      <c r="J1256" s="13">
        <v>63022.89</v>
      </c>
      <c r="K1256" s="13">
        <v>447462.52</v>
      </c>
      <c r="L1256" s="14"/>
      <c r="AK1256" s="8"/>
      <c r="AL1256" s="9"/>
      <c r="AM1256" s="4" t="s">
        <v>2460</v>
      </c>
      <c r="AN1256" s="4" t="s">
        <v>2361</v>
      </c>
      <c r="AO1256" s="18"/>
      <c r="AP1256" s="28"/>
      <c r="AQ1256" s="4"/>
      <c r="AR1256" s="28"/>
    </row>
    <row r="1257" spans="1:44" x14ac:dyDescent="0.25">
      <c r="A1257" s="15"/>
      <c r="B1257" s="40"/>
      <c r="C1257" s="33"/>
      <c r="D1257" s="41"/>
      <c r="E1257" s="42" t="s">
        <v>2461</v>
      </c>
      <c r="F1257" s="43"/>
      <c r="G1257" s="44"/>
      <c r="H1257" s="15"/>
      <c r="I1257" s="15"/>
      <c r="J1257" s="16"/>
      <c r="K1257" s="16"/>
      <c r="L1257" s="17"/>
      <c r="AK1257" s="8"/>
      <c r="AL1257" s="9"/>
      <c r="AM1257" s="4"/>
      <c r="AN1257" s="4"/>
      <c r="AO1257" s="18" t="s">
        <v>2461</v>
      </c>
      <c r="AP1257" s="28"/>
      <c r="AQ1257" s="4"/>
      <c r="AR1257" s="28"/>
    </row>
    <row r="1258" spans="1:44" x14ac:dyDescent="0.25">
      <c r="A1258" s="10" t="s">
        <v>2462</v>
      </c>
      <c r="B1258" s="36" t="s">
        <v>2463</v>
      </c>
      <c r="C1258" s="37"/>
      <c r="D1258" s="38"/>
      <c r="E1258" s="39" t="s">
        <v>2464</v>
      </c>
      <c r="F1258" s="39"/>
      <c r="G1258" s="39"/>
      <c r="H1258" s="11" t="s">
        <v>119</v>
      </c>
      <c r="I1258" s="21">
        <v>816</v>
      </c>
      <c r="J1258" s="13">
        <v>37.99</v>
      </c>
      <c r="K1258" s="13">
        <v>30999.84</v>
      </c>
      <c r="L1258" s="14"/>
      <c r="AK1258" s="8"/>
      <c r="AL1258" s="9"/>
      <c r="AM1258" s="4" t="s">
        <v>2463</v>
      </c>
      <c r="AN1258" s="4" t="s">
        <v>2464</v>
      </c>
      <c r="AO1258" s="18"/>
      <c r="AP1258" s="28"/>
      <c r="AQ1258" s="4"/>
      <c r="AR1258" s="28"/>
    </row>
    <row r="1259" spans="1:44" x14ac:dyDescent="0.25">
      <c r="A1259" s="15"/>
      <c r="B1259" s="40"/>
      <c r="C1259" s="33"/>
      <c r="D1259" s="41"/>
      <c r="E1259" s="42" t="s">
        <v>2465</v>
      </c>
      <c r="F1259" s="43"/>
      <c r="G1259" s="44"/>
      <c r="H1259" s="15"/>
      <c r="I1259" s="15"/>
      <c r="J1259" s="16"/>
      <c r="K1259" s="16"/>
      <c r="L1259" s="17"/>
      <c r="AK1259" s="8"/>
      <c r="AL1259" s="9"/>
      <c r="AM1259" s="4"/>
      <c r="AN1259" s="4"/>
      <c r="AO1259" s="18" t="s">
        <v>2465</v>
      </c>
      <c r="AP1259" s="28"/>
      <c r="AQ1259" s="4"/>
      <c r="AR1259" s="28"/>
    </row>
    <row r="1260" spans="1:44" x14ac:dyDescent="0.25">
      <c r="A1260" s="35" t="s">
        <v>2466</v>
      </c>
      <c r="B1260" s="35"/>
      <c r="C1260" s="35"/>
      <c r="D1260" s="35"/>
      <c r="E1260" s="35"/>
      <c r="F1260" s="35"/>
      <c r="G1260" s="35"/>
      <c r="H1260" s="35"/>
      <c r="I1260" s="35"/>
      <c r="J1260" s="35"/>
      <c r="K1260" s="35"/>
      <c r="L1260" s="35"/>
      <c r="AK1260" s="8"/>
      <c r="AL1260" s="9" t="s">
        <v>2466</v>
      </c>
      <c r="AM1260" s="4"/>
      <c r="AN1260" s="4"/>
      <c r="AO1260" s="18"/>
      <c r="AP1260" s="28"/>
      <c r="AQ1260" s="4"/>
      <c r="AR1260" s="28"/>
    </row>
    <row r="1261" spans="1:44" x14ac:dyDescent="0.25">
      <c r="A1261" s="10" t="s">
        <v>2467</v>
      </c>
      <c r="B1261" s="36" t="s">
        <v>2468</v>
      </c>
      <c r="C1261" s="37"/>
      <c r="D1261" s="38"/>
      <c r="E1261" s="39" t="s">
        <v>2469</v>
      </c>
      <c r="F1261" s="39"/>
      <c r="G1261" s="39"/>
      <c r="H1261" s="11" t="s">
        <v>63</v>
      </c>
      <c r="I1261" s="21">
        <v>1</v>
      </c>
      <c r="J1261" s="13">
        <v>21455.439999999999</v>
      </c>
      <c r="K1261" s="13">
        <v>21455.439999999999</v>
      </c>
      <c r="L1261" s="14"/>
      <c r="AK1261" s="8"/>
      <c r="AL1261" s="9"/>
      <c r="AM1261" s="4" t="s">
        <v>2468</v>
      </c>
      <c r="AN1261" s="4" t="s">
        <v>2469</v>
      </c>
      <c r="AO1261" s="18"/>
      <c r="AP1261" s="28"/>
      <c r="AQ1261" s="4"/>
      <c r="AR1261" s="28"/>
    </row>
    <row r="1262" spans="1:44" ht="25.5" x14ac:dyDescent="0.25">
      <c r="A1262" s="10" t="s">
        <v>2470</v>
      </c>
      <c r="B1262" s="36" t="s">
        <v>2471</v>
      </c>
      <c r="C1262" s="37"/>
      <c r="D1262" s="38"/>
      <c r="E1262" s="39" t="s">
        <v>2472</v>
      </c>
      <c r="F1262" s="39"/>
      <c r="G1262" s="39"/>
      <c r="H1262" s="11" t="s">
        <v>63</v>
      </c>
      <c r="I1262" s="21">
        <v>1</v>
      </c>
      <c r="J1262" s="13">
        <v>3118</v>
      </c>
      <c r="K1262" s="13">
        <v>3118</v>
      </c>
      <c r="L1262" s="14"/>
      <c r="AK1262" s="8"/>
      <c r="AL1262" s="9"/>
      <c r="AM1262" s="4" t="s">
        <v>2471</v>
      </c>
      <c r="AN1262" s="4" t="s">
        <v>2472</v>
      </c>
      <c r="AO1262" s="18"/>
      <c r="AP1262" s="28"/>
      <c r="AQ1262" s="4"/>
      <c r="AR1262" s="28"/>
    </row>
    <row r="1263" spans="1:44" x14ac:dyDescent="0.25">
      <c r="A1263" s="10" t="s">
        <v>2473</v>
      </c>
      <c r="B1263" s="36" t="s">
        <v>2474</v>
      </c>
      <c r="C1263" s="37"/>
      <c r="D1263" s="38"/>
      <c r="E1263" s="39" t="s">
        <v>2475</v>
      </c>
      <c r="F1263" s="39"/>
      <c r="G1263" s="39"/>
      <c r="H1263" s="11" t="s">
        <v>63</v>
      </c>
      <c r="I1263" s="21">
        <v>3</v>
      </c>
      <c r="J1263" s="13">
        <v>23280.3</v>
      </c>
      <c r="K1263" s="13">
        <v>69840.899999999994</v>
      </c>
      <c r="L1263" s="14"/>
      <c r="AK1263" s="8"/>
      <c r="AL1263" s="9"/>
      <c r="AM1263" s="4" t="s">
        <v>2474</v>
      </c>
      <c r="AN1263" s="4" t="s">
        <v>2475</v>
      </c>
      <c r="AO1263" s="18"/>
      <c r="AP1263" s="28"/>
      <c r="AQ1263" s="4"/>
      <c r="AR1263" s="28"/>
    </row>
    <row r="1264" spans="1:44" ht="25.5" x14ac:dyDescent="0.25">
      <c r="A1264" s="10" t="s">
        <v>2476</v>
      </c>
      <c r="B1264" s="36" t="s">
        <v>2477</v>
      </c>
      <c r="C1264" s="37"/>
      <c r="D1264" s="38"/>
      <c r="E1264" s="39" t="s">
        <v>2478</v>
      </c>
      <c r="F1264" s="39"/>
      <c r="G1264" s="39"/>
      <c r="H1264" s="11" t="s">
        <v>63</v>
      </c>
      <c r="I1264" s="21">
        <v>1</v>
      </c>
      <c r="J1264" s="13">
        <v>1593</v>
      </c>
      <c r="K1264" s="13">
        <v>1593</v>
      </c>
      <c r="L1264" s="14"/>
      <c r="AK1264" s="8"/>
      <c r="AL1264" s="9"/>
      <c r="AM1264" s="4" t="s">
        <v>2477</v>
      </c>
      <c r="AN1264" s="4" t="s">
        <v>2478</v>
      </c>
      <c r="AO1264" s="18"/>
      <c r="AP1264" s="28"/>
      <c r="AQ1264" s="4"/>
      <c r="AR1264" s="28"/>
    </row>
    <row r="1265" spans="1:44" ht="25.5" x14ac:dyDescent="0.25">
      <c r="A1265" s="10" t="s">
        <v>2479</v>
      </c>
      <c r="B1265" s="36" t="s">
        <v>2480</v>
      </c>
      <c r="C1265" s="37"/>
      <c r="D1265" s="38"/>
      <c r="E1265" s="39" t="s">
        <v>2481</v>
      </c>
      <c r="F1265" s="39"/>
      <c r="G1265" s="39"/>
      <c r="H1265" s="11" t="s">
        <v>63</v>
      </c>
      <c r="I1265" s="21">
        <v>1</v>
      </c>
      <c r="J1265" s="13">
        <v>5868</v>
      </c>
      <c r="K1265" s="13">
        <v>5868</v>
      </c>
      <c r="L1265" s="14"/>
      <c r="AK1265" s="8"/>
      <c r="AL1265" s="9"/>
      <c r="AM1265" s="4" t="s">
        <v>2480</v>
      </c>
      <c r="AN1265" s="4" t="s">
        <v>2481</v>
      </c>
      <c r="AO1265" s="18"/>
      <c r="AP1265" s="28"/>
      <c r="AQ1265" s="4"/>
      <c r="AR1265" s="28"/>
    </row>
    <row r="1266" spans="1:44" ht="25.5" x14ac:dyDescent="0.25">
      <c r="A1266" s="10" t="s">
        <v>2482</v>
      </c>
      <c r="B1266" s="36" t="s">
        <v>2483</v>
      </c>
      <c r="C1266" s="37"/>
      <c r="D1266" s="38"/>
      <c r="E1266" s="39" t="s">
        <v>2484</v>
      </c>
      <c r="F1266" s="39"/>
      <c r="G1266" s="39"/>
      <c r="H1266" s="11" t="s">
        <v>63</v>
      </c>
      <c r="I1266" s="21">
        <v>1</v>
      </c>
      <c r="J1266" s="13">
        <v>5942</v>
      </c>
      <c r="K1266" s="13">
        <v>5942</v>
      </c>
      <c r="L1266" s="14"/>
      <c r="AK1266" s="8"/>
      <c r="AL1266" s="9"/>
      <c r="AM1266" s="4" t="s">
        <v>2483</v>
      </c>
      <c r="AN1266" s="4" t="s">
        <v>2484</v>
      </c>
      <c r="AO1266" s="18"/>
      <c r="AP1266" s="28"/>
      <c r="AQ1266" s="4"/>
      <c r="AR1266" s="28"/>
    </row>
    <row r="1267" spans="1:44" x14ac:dyDescent="0.25">
      <c r="A1267" s="10" t="s">
        <v>2485</v>
      </c>
      <c r="B1267" s="36" t="s">
        <v>2486</v>
      </c>
      <c r="C1267" s="37"/>
      <c r="D1267" s="38"/>
      <c r="E1267" s="39" t="s">
        <v>2487</v>
      </c>
      <c r="F1267" s="39"/>
      <c r="G1267" s="39"/>
      <c r="H1267" s="11" t="s">
        <v>342</v>
      </c>
      <c r="I1267" s="21">
        <v>9</v>
      </c>
      <c r="J1267" s="13">
        <v>14428.32</v>
      </c>
      <c r="K1267" s="13">
        <v>129854.88</v>
      </c>
      <c r="L1267" s="14"/>
      <c r="AK1267" s="8"/>
      <c r="AL1267" s="9"/>
      <c r="AM1267" s="4" t="s">
        <v>2486</v>
      </c>
      <c r="AN1267" s="4" t="s">
        <v>2487</v>
      </c>
      <c r="AO1267" s="18"/>
      <c r="AP1267" s="28"/>
      <c r="AQ1267" s="4"/>
      <c r="AR1267" s="28"/>
    </row>
    <row r="1268" spans="1:44" x14ac:dyDescent="0.25">
      <c r="A1268" s="15"/>
      <c r="B1268" s="40"/>
      <c r="C1268" s="33"/>
      <c r="D1268" s="41"/>
      <c r="E1268" s="42" t="s">
        <v>2488</v>
      </c>
      <c r="F1268" s="43"/>
      <c r="G1268" s="44"/>
      <c r="H1268" s="15"/>
      <c r="I1268" s="15"/>
      <c r="J1268" s="16"/>
      <c r="K1268" s="16"/>
      <c r="L1268" s="17"/>
      <c r="AK1268" s="8"/>
      <c r="AL1268" s="9"/>
      <c r="AM1268" s="4"/>
      <c r="AN1268" s="4"/>
      <c r="AO1268" s="18" t="s">
        <v>2488</v>
      </c>
      <c r="AP1268" s="28"/>
      <c r="AQ1268" s="4"/>
      <c r="AR1268" s="28"/>
    </row>
    <row r="1269" spans="1:44" x14ac:dyDescent="0.25">
      <c r="A1269" s="10" t="s">
        <v>2489</v>
      </c>
      <c r="B1269" s="36" t="s">
        <v>2490</v>
      </c>
      <c r="C1269" s="37"/>
      <c r="D1269" s="38"/>
      <c r="E1269" s="39" t="s">
        <v>2491</v>
      </c>
      <c r="F1269" s="39"/>
      <c r="G1269" s="39"/>
      <c r="H1269" s="11" t="s">
        <v>63</v>
      </c>
      <c r="I1269" s="21">
        <v>90</v>
      </c>
      <c r="J1269" s="13">
        <v>1080.33</v>
      </c>
      <c r="K1269" s="13">
        <v>97229.7</v>
      </c>
      <c r="L1269" s="14"/>
      <c r="AK1269" s="8"/>
      <c r="AL1269" s="9"/>
      <c r="AM1269" s="4" t="s">
        <v>2490</v>
      </c>
      <c r="AN1269" s="4" t="s">
        <v>2491</v>
      </c>
      <c r="AO1269" s="18"/>
      <c r="AP1269" s="28"/>
      <c r="AQ1269" s="4"/>
      <c r="AR1269" s="28"/>
    </row>
    <row r="1270" spans="1:44" x14ac:dyDescent="0.25">
      <c r="A1270" s="15"/>
      <c r="B1270" s="40"/>
      <c r="C1270" s="33"/>
      <c r="D1270" s="41"/>
      <c r="E1270" s="42" t="s">
        <v>2492</v>
      </c>
      <c r="F1270" s="43"/>
      <c r="G1270" s="44"/>
      <c r="H1270" s="15"/>
      <c r="I1270" s="15"/>
      <c r="J1270" s="16"/>
      <c r="K1270" s="16"/>
      <c r="L1270" s="17"/>
      <c r="AK1270" s="8"/>
      <c r="AL1270" s="9"/>
      <c r="AM1270" s="4"/>
      <c r="AN1270" s="4"/>
      <c r="AO1270" s="18" t="s">
        <v>2492</v>
      </c>
      <c r="AP1270" s="28"/>
      <c r="AQ1270" s="4"/>
      <c r="AR1270" s="28"/>
    </row>
    <row r="1271" spans="1:44" ht="25.5" x14ac:dyDescent="0.25">
      <c r="A1271" s="10" t="s">
        <v>2493</v>
      </c>
      <c r="B1271" s="36" t="s">
        <v>2494</v>
      </c>
      <c r="C1271" s="37"/>
      <c r="D1271" s="38"/>
      <c r="E1271" s="39" t="s">
        <v>2495</v>
      </c>
      <c r="F1271" s="39"/>
      <c r="G1271" s="39"/>
      <c r="H1271" s="11" t="s">
        <v>63</v>
      </c>
      <c r="I1271" s="21">
        <v>18</v>
      </c>
      <c r="J1271" s="13">
        <v>81.44</v>
      </c>
      <c r="K1271" s="13">
        <v>1465.92</v>
      </c>
      <c r="L1271" s="14"/>
      <c r="AK1271" s="8"/>
      <c r="AL1271" s="9"/>
      <c r="AM1271" s="4" t="s">
        <v>2494</v>
      </c>
      <c r="AN1271" s="4" t="s">
        <v>2495</v>
      </c>
      <c r="AO1271" s="18"/>
      <c r="AP1271" s="28"/>
      <c r="AQ1271" s="4"/>
      <c r="AR1271" s="28"/>
    </row>
    <row r="1272" spans="1:44" x14ac:dyDescent="0.25">
      <c r="A1272" s="10" t="s">
        <v>2496</v>
      </c>
      <c r="B1272" s="36" t="s">
        <v>2497</v>
      </c>
      <c r="C1272" s="37"/>
      <c r="D1272" s="38"/>
      <c r="E1272" s="39" t="s">
        <v>2498</v>
      </c>
      <c r="F1272" s="39"/>
      <c r="G1272" s="39"/>
      <c r="H1272" s="11" t="s">
        <v>342</v>
      </c>
      <c r="I1272" s="19">
        <v>1.44</v>
      </c>
      <c r="J1272" s="13">
        <v>868.48</v>
      </c>
      <c r="K1272" s="13">
        <v>1250.6099999999999</v>
      </c>
      <c r="L1272" s="14"/>
      <c r="AK1272" s="8"/>
      <c r="AL1272" s="9"/>
      <c r="AM1272" s="4" t="s">
        <v>2497</v>
      </c>
      <c r="AN1272" s="4" t="s">
        <v>2498</v>
      </c>
      <c r="AO1272" s="18"/>
      <c r="AP1272" s="28"/>
      <c r="AQ1272" s="4"/>
      <c r="AR1272" s="28"/>
    </row>
    <row r="1273" spans="1:44" x14ac:dyDescent="0.25">
      <c r="A1273" s="15"/>
      <c r="B1273" s="40"/>
      <c r="C1273" s="33"/>
      <c r="D1273" s="41"/>
      <c r="E1273" s="42" t="s">
        <v>2443</v>
      </c>
      <c r="F1273" s="43"/>
      <c r="G1273" s="44"/>
      <c r="H1273" s="15"/>
      <c r="I1273" s="15"/>
      <c r="J1273" s="16"/>
      <c r="K1273" s="16"/>
      <c r="L1273" s="17"/>
      <c r="AK1273" s="8"/>
      <c r="AL1273" s="9"/>
      <c r="AM1273" s="4"/>
      <c r="AN1273" s="4"/>
      <c r="AO1273" s="18" t="s">
        <v>2443</v>
      </c>
      <c r="AP1273" s="28"/>
      <c r="AQ1273" s="4"/>
      <c r="AR1273" s="28"/>
    </row>
    <row r="1274" spans="1:44" x14ac:dyDescent="0.25">
      <c r="A1274" s="10" t="s">
        <v>2499</v>
      </c>
      <c r="B1274" s="36" t="s">
        <v>2500</v>
      </c>
      <c r="C1274" s="37"/>
      <c r="D1274" s="38"/>
      <c r="E1274" s="39" t="s">
        <v>2501</v>
      </c>
      <c r="F1274" s="39"/>
      <c r="G1274" s="39"/>
      <c r="H1274" s="11" t="s">
        <v>342</v>
      </c>
      <c r="I1274" s="24">
        <v>0.2</v>
      </c>
      <c r="J1274" s="13">
        <v>2482</v>
      </c>
      <c r="K1274" s="13">
        <v>496.4</v>
      </c>
      <c r="L1274" s="14"/>
      <c r="AK1274" s="8"/>
      <c r="AL1274" s="9"/>
      <c r="AM1274" s="4" t="s">
        <v>2500</v>
      </c>
      <c r="AN1274" s="4" t="s">
        <v>2501</v>
      </c>
      <c r="AO1274" s="18"/>
      <c r="AP1274" s="28"/>
      <c r="AQ1274" s="4"/>
      <c r="AR1274" s="28"/>
    </row>
    <row r="1275" spans="1:44" x14ac:dyDescent="0.25">
      <c r="A1275" s="15"/>
      <c r="B1275" s="40"/>
      <c r="C1275" s="33"/>
      <c r="D1275" s="41"/>
      <c r="E1275" s="42" t="s">
        <v>1243</v>
      </c>
      <c r="F1275" s="43"/>
      <c r="G1275" s="44"/>
      <c r="H1275" s="15"/>
      <c r="I1275" s="15"/>
      <c r="J1275" s="16"/>
      <c r="K1275" s="16"/>
      <c r="L1275" s="17"/>
      <c r="AK1275" s="8"/>
      <c r="AL1275" s="9"/>
      <c r="AM1275" s="4"/>
      <c r="AN1275" s="4"/>
      <c r="AO1275" s="18" t="s">
        <v>1243</v>
      </c>
      <c r="AP1275" s="28"/>
      <c r="AQ1275" s="4"/>
      <c r="AR1275" s="28"/>
    </row>
    <row r="1276" spans="1:44" ht="39" x14ac:dyDescent="0.25">
      <c r="A1276" s="10" t="s">
        <v>2502</v>
      </c>
      <c r="B1276" s="36" t="s">
        <v>2503</v>
      </c>
      <c r="C1276" s="37"/>
      <c r="D1276" s="38"/>
      <c r="E1276" s="39" t="s">
        <v>2504</v>
      </c>
      <c r="F1276" s="39"/>
      <c r="G1276" s="39"/>
      <c r="H1276" s="11" t="s">
        <v>33</v>
      </c>
      <c r="I1276" s="21">
        <v>5</v>
      </c>
      <c r="J1276" s="13">
        <v>7450.67</v>
      </c>
      <c r="K1276" s="13">
        <v>37253.35</v>
      </c>
      <c r="L1276" s="14"/>
      <c r="AK1276" s="8"/>
      <c r="AL1276" s="9"/>
      <c r="AM1276" s="4" t="s">
        <v>2503</v>
      </c>
      <c r="AN1276" s="4" t="s">
        <v>2504</v>
      </c>
      <c r="AO1276" s="18"/>
      <c r="AP1276" s="28"/>
      <c r="AQ1276" s="4"/>
      <c r="AR1276" s="28"/>
    </row>
    <row r="1277" spans="1:44" x14ac:dyDescent="0.25">
      <c r="A1277" s="15"/>
      <c r="B1277" s="40"/>
      <c r="C1277" s="33"/>
      <c r="D1277" s="41"/>
      <c r="E1277" s="42" t="s">
        <v>2505</v>
      </c>
      <c r="F1277" s="43"/>
      <c r="G1277" s="44"/>
      <c r="H1277" s="15"/>
      <c r="I1277" s="15"/>
      <c r="J1277" s="16"/>
      <c r="K1277" s="16"/>
      <c r="L1277" s="17"/>
      <c r="AK1277" s="8"/>
      <c r="AL1277" s="9"/>
      <c r="AM1277" s="4"/>
      <c r="AN1277" s="4"/>
      <c r="AO1277" s="18" t="s">
        <v>2505</v>
      </c>
      <c r="AP1277" s="28"/>
      <c r="AQ1277" s="4"/>
      <c r="AR1277" s="28"/>
    </row>
    <row r="1278" spans="1:44" ht="26.25" x14ac:dyDescent="0.25">
      <c r="A1278" s="10" t="s">
        <v>2506</v>
      </c>
      <c r="B1278" s="36" t="s">
        <v>2507</v>
      </c>
      <c r="C1278" s="37"/>
      <c r="D1278" s="38"/>
      <c r="E1278" s="39" t="s">
        <v>1980</v>
      </c>
      <c r="F1278" s="39"/>
      <c r="G1278" s="39"/>
      <c r="H1278" s="11" t="s">
        <v>33</v>
      </c>
      <c r="I1278" s="24">
        <v>17.3</v>
      </c>
      <c r="J1278" s="13">
        <v>58586.57</v>
      </c>
      <c r="K1278" s="13">
        <v>1013547.66</v>
      </c>
      <c r="L1278" s="14"/>
      <c r="AK1278" s="8"/>
      <c r="AL1278" s="9"/>
      <c r="AM1278" s="4" t="s">
        <v>2507</v>
      </c>
      <c r="AN1278" s="4" t="s">
        <v>1980</v>
      </c>
      <c r="AO1278" s="18"/>
      <c r="AP1278" s="28"/>
      <c r="AQ1278" s="4"/>
      <c r="AR1278" s="28"/>
    </row>
    <row r="1279" spans="1:44" x14ac:dyDescent="0.25">
      <c r="A1279" s="15"/>
      <c r="B1279" s="40"/>
      <c r="C1279" s="33"/>
      <c r="D1279" s="41"/>
      <c r="E1279" s="42" t="s">
        <v>2508</v>
      </c>
      <c r="F1279" s="43"/>
      <c r="G1279" s="44"/>
      <c r="H1279" s="15"/>
      <c r="I1279" s="15"/>
      <c r="J1279" s="16"/>
      <c r="K1279" s="16"/>
      <c r="L1279" s="17"/>
      <c r="AK1279" s="8"/>
      <c r="AL1279" s="9"/>
      <c r="AM1279" s="4"/>
      <c r="AN1279" s="4"/>
      <c r="AO1279" s="18" t="s">
        <v>2508</v>
      </c>
      <c r="AP1279" s="28"/>
      <c r="AQ1279" s="4"/>
      <c r="AR1279" s="28"/>
    </row>
    <row r="1280" spans="1:44" ht="26.25" x14ac:dyDescent="0.25">
      <c r="A1280" s="10" t="s">
        <v>2509</v>
      </c>
      <c r="B1280" s="36" t="s">
        <v>2510</v>
      </c>
      <c r="C1280" s="37"/>
      <c r="D1280" s="38"/>
      <c r="E1280" s="39" t="s">
        <v>2511</v>
      </c>
      <c r="F1280" s="39"/>
      <c r="G1280" s="39"/>
      <c r="H1280" s="11" t="s">
        <v>33</v>
      </c>
      <c r="I1280" s="21">
        <v>5</v>
      </c>
      <c r="J1280" s="13">
        <v>26281.15</v>
      </c>
      <c r="K1280" s="13">
        <v>131405.75</v>
      </c>
      <c r="L1280" s="14"/>
      <c r="AK1280" s="8"/>
      <c r="AL1280" s="9"/>
      <c r="AM1280" s="4" t="s">
        <v>2510</v>
      </c>
      <c r="AN1280" s="4" t="s">
        <v>2511</v>
      </c>
      <c r="AO1280" s="18"/>
      <c r="AP1280" s="28"/>
      <c r="AQ1280" s="4"/>
      <c r="AR1280" s="28"/>
    </row>
    <row r="1281" spans="1:44" x14ac:dyDescent="0.25">
      <c r="A1281" s="15"/>
      <c r="B1281" s="40"/>
      <c r="C1281" s="33"/>
      <c r="D1281" s="41"/>
      <c r="E1281" s="42" t="s">
        <v>2505</v>
      </c>
      <c r="F1281" s="43"/>
      <c r="G1281" s="44"/>
      <c r="H1281" s="15"/>
      <c r="I1281" s="15"/>
      <c r="J1281" s="16"/>
      <c r="K1281" s="16"/>
      <c r="L1281" s="17"/>
      <c r="AK1281" s="8"/>
      <c r="AL1281" s="9"/>
      <c r="AM1281" s="4"/>
      <c r="AN1281" s="4"/>
      <c r="AO1281" s="18" t="s">
        <v>2505</v>
      </c>
      <c r="AP1281" s="28"/>
      <c r="AQ1281" s="4"/>
      <c r="AR1281" s="28"/>
    </row>
    <row r="1282" spans="1:44" x14ac:dyDescent="0.25">
      <c r="A1282" s="10" t="s">
        <v>2512</v>
      </c>
      <c r="B1282" s="36" t="s">
        <v>2513</v>
      </c>
      <c r="C1282" s="37"/>
      <c r="D1282" s="38"/>
      <c r="E1282" s="39" t="s">
        <v>2514</v>
      </c>
      <c r="F1282" s="39"/>
      <c r="G1282" s="39"/>
      <c r="H1282" s="11" t="s">
        <v>119</v>
      </c>
      <c r="I1282" s="21">
        <v>510</v>
      </c>
      <c r="J1282" s="13">
        <v>49.01</v>
      </c>
      <c r="K1282" s="13">
        <v>24995.1</v>
      </c>
      <c r="L1282" s="14"/>
      <c r="AK1282" s="8"/>
      <c r="AL1282" s="9"/>
      <c r="AM1282" s="4" t="s">
        <v>2513</v>
      </c>
      <c r="AN1282" s="4" t="s">
        <v>2514</v>
      </c>
      <c r="AO1282" s="18"/>
      <c r="AP1282" s="28"/>
      <c r="AQ1282" s="4"/>
      <c r="AR1282" s="28"/>
    </row>
    <row r="1283" spans="1:44" x14ac:dyDescent="0.25">
      <c r="A1283" s="15"/>
      <c r="B1283" s="40"/>
      <c r="C1283" s="33"/>
      <c r="D1283" s="41"/>
      <c r="E1283" s="42" t="s">
        <v>2515</v>
      </c>
      <c r="F1283" s="43"/>
      <c r="G1283" s="44"/>
      <c r="H1283" s="15"/>
      <c r="I1283" s="15"/>
      <c r="J1283" s="16"/>
      <c r="K1283" s="16"/>
      <c r="L1283" s="17"/>
      <c r="AK1283" s="8"/>
      <c r="AL1283" s="9"/>
      <c r="AM1283" s="4"/>
      <c r="AN1283" s="4"/>
      <c r="AO1283" s="18" t="s">
        <v>2515</v>
      </c>
      <c r="AP1283" s="28"/>
      <c r="AQ1283" s="4"/>
      <c r="AR1283" s="28"/>
    </row>
    <row r="1284" spans="1:44" x14ac:dyDescent="0.25">
      <c r="A1284" s="10" t="s">
        <v>2516</v>
      </c>
      <c r="B1284" s="36" t="s">
        <v>2517</v>
      </c>
      <c r="C1284" s="37"/>
      <c r="D1284" s="38"/>
      <c r="E1284" s="39" t="s">
        <v>2518</v>
      </c>
      <c r="F1284" s="39"/>
      <c r="G1284" s="39"/>
      <c r="H1284" s="11" t="s">
        <v>119</v>
      </c>
      <c r="I1284" s="24">
        <v>71.400000000000006</v>
      </c>
      <c r="J1284" s="13">
        <v>40.44</v>
      </c>
      <c r="K1284" s="13">
        <v>2887.42</v>
      </c>
      <c r="L1284" s="14"/>
      <c r="AK1284" s="8"/>
      <c r="AL1284" s="9"/>
      <c r="AM1284" s="4" t="s">
        <v>2517</v>
      </c>
      <c r="AN1284" s="4" t="s">
        <v>2518</v>
      </c>
      <c r="AO1284" s="18"/>
      <c r="AP1284" s="28"/>
      <c r="AQ1284" s="4"/>
      <c r="AR1284" s="28"/>
    </row>
    <row r="1285" spans="1:44" x14ac:dyDescent="0.25">
      <c r="A1285" s="15"/>
      <c r="B1285" s="40"/>
      <c r="C1285" s="33"/>
      <c r="D1285" s="41"/>
      <c r="E1285" s="42" t="s">
        <v>2519</v>
      </c>
      <c r="F1285" s="43"/>
      <c r="G1285" s="44"/>
      <c r="H1285" s="15"/>
      <c r="I1285" s="15"/>
      <c r="J1285" s="16"/>
      <c r="K1285" s="16"/>
      <c r="L1285" s="17"/>
      <c r="AK1285" s="8"/>
      <c r="AL1285" s="9"/>
      <c r="AM1285" s="4"/>
      <c r="AN1285" s="4"/>
      <c r="AO1285" s="18" t="s">
        <v>2519</v>
      </c>
      <c r="AP1285" s="28"/>
      <c r="AQ1285" s="4"/>
      <c r="AR1285" s="28"/>
    </row>
    <row r="1286" spans="1:44" x14ac:dyDescent="0.25">
      <c r="A1286" s="10" t="s">
        <v>2520</v>
      </c>
      <c r="B1286" s="36" t="s">
        <v>2521</v>
      </c>
      <c r="C1286" s="37"/>
      <c r="D1286" s="38"/>
      <c r="E1286" s="39" t="s">
        <v>2522</v>
      </c>
      <c r="F1286" s="39"/>
      <c r="G1286" s="39"/>
      <c r="H1286" s="11" t="s">
        <v>119</v>
      </c>
      <c r="I1286" s="24">
        <v>2203.1999999999998</v>
      </c>
      <c r="J1286" s="13">
        <v>8.68</v>
      </c>
      <c r="K1286" s="13">
        <v>19123.78</v>
      </c>
      <c r="L1286" s="14"/>
      <c r="AK1286" s="8"/>
      <c r="AL1286" s="9"/>
      <c r="AM1286" s="4" t="s">
        <v>2521</v>
      </c>
      <c r="AN1286" s="4" t="s">
        <v>2522</v>
      </c>
      <c r="AO1286" s="18"/>
      <c r="AP1286" s="28"/>
      <c r="AQ1286" s="4"/>
      <c r="AR1286" s="28"/>
    </row>
    <row r="1287" spans="1:44" x14ac:dyDescent="0.25">
      <c r="A1287" s="15"/>
      <c r="B1287" s="40"/>
      <c r="C1287" s="33"/>
      <c r="D1287" s="41"/>
      <c r="E1287" s="42" t="s">
        <v>2523</v>
      </c>
      <c r="F1287" s="43"/>
      <c r="G1287" s="44"/>
      <c r="H1287" s="15"/>
      <c r="I1287" s="15"/>
      <c r="J1287" s="16"/>
      <c r="K1287" s="16"/>
      <c r="L1287" s="17"/>
      <c r="AK1287" s="8"/>
      <c r="AL1287" s="9"/>
      <c r="AM1287" s="4"/>
      <c r="AN1287" s="4"/>
      <c r="AO1287" s="18" t="s">
        <v>2523</v>
      </c>
      <c r="AP1287" s="28"/>
      <c r="AQ1287" s="4"/>
      <c r="AR1287" s="28"/>
    </row>
    <row r="1288" spans="1:44" x14ac:dyDescent="0.25">
      <c r="A1288" s="10" t="s">
        <v>2524</v>
      </c>
      <c r="B1288" s="36" t="s">
        <v>2525</v>
      </c>
      <c r="C1288" s="37"/>
      <c r="D1288" s="38"/>
      <c r="E1288" s="39" t="s">
        <v>2526</v>
      </c>
      <c r="F1288" s="39"/>
      <c r="G1288" s="39"/>
      <c r="H1288" s="11" t="s">
        <v>342</v>
      </c>
      <c r="I1288" s="19">
        <v>0.72</v>
      </c>
      <c r="J1288" s="13">
        <v>9118.65</v>
      </c>
      <c r="K1288" s="13">
        <v>6565.43</v>
      </c>
      <c r="L1288" s="14"/>
      <c r="AK1288" s="8"/>
      <c r="AL1288" s="9"/>
      <c r="AM1288" s="4" t="s">
        <v>2525</v>
      </c>
      <c r="AN1288" s="4" t="s">
        <v>2526</v>
      </c>
      <c r="AO1288" s="18"/>
      <c r="AP1288" s="28"/>
      <c r="AQ1288" s="4"/>
      <c r="AR1288" s="28"/>
    </row>
    <row r="1289" spans="1:44" x14ac:dyDescent="0.25">
      <c r="A1289" s="15"/>
      <c r="B1289" s="40"/>
      <c r="C1289" s="33"/>
      <c r="D1289" s="41"/>
      <c r="E1289" s="42" t="s">
        <v>2259</v>
      </c>
      <c r="F1289" s="43"/>
      <c r="G1289" s="44"/>
      <c r="H1289" s="15"/>
      <c r="I1289" s="15"/>
      <c r="J1289" s="16"/>
      <c r="K1289" s="16"/>
      <c r="L1289" s="17"/>
      <c r="AK1289" s="8"/>
      <c r="AL1289" s="9"/>
      <c r="AM1289" s="4"/>
      <c r="AN1289" s="4"/>
      <c r="AO1289" s="18" t="s">
        <v>2259</v>
      </c>
      <c r="AP1289" s="28"/>
      <c r="AQ1289" s="4"/>
      <c r="AR1289" s="28"/>
    </row>
    <row r="1290" spans="1:44" x14ac:dyDescent="0.25">
      <c r="A1290" s="35" t="s">
        <v>2527</v>
      </c>
      <c r="B1290" s="35"/>
      <c r="C1290" s="35"/>
      <c r="D1290" s="35"/>
      <c r="E1290" s="35"/>
      <c r="F1290" s="35"/>
      <c r="G1290" s="35"/>
      <c r="H1290" s="35"/>
      <c r="I1290" s="35"/>
      <c r="J1290" s="35"/>
      <c r="K1290" s="35"/>
      <c r="L1290" s="35"/>
      <c r="AK1290" s="8"/>
      <c r="AL1290" s="9" t="s">
        <v>2527</v>
      </c>
      <c r="AM1290" s="4"/>
      <c r="AN1290" s="4"/>
      <c r="AO1290" s="18"/>
      <c r="AP1290" s="28"/>
      <c r="AQ1290" s="4"/>
      <c r="AR1290" s="28"/>
    </row>
    <row r="1291" spans="1:44" x14ac:dyDescent="0.25">
      <c r="A1291" s="10" t="s">
        <v>2528</v>
      </c>
      <c r="B1291" s="36" t="s">
        <v>2529</v>
      </c>
      <c r="C1291" s="37"/>
      <c r="D1291" s="38"/>
      <c r="E1291" s="39" t="s">
        <v>2530</v>
      </c>
      <c r="F1291" s="39"/>
      <c r="G1291" s="39"/>
      <c r="H1291" s="11" t="s">
        <v>63</v>
      </c>
      <c r="I1291" s="21">
        <v>1</v>
      </c>
      <c r="J1291" s="13">
        <v>5314.83</v>
      </c>
      <c r="K1291" s="13">
        <v>5314.83</v>
      </c>
      <c r="L1291" s="14"/>
      <c r="AK1291" s="8"/>
      <c r="AL1291" s="9"/>
      <c r="AM1291" s="4" t="s">
        <v>2529</v>
      </c>
      <c r="AN1291" s="4" t="s">
        <v>2530</v>
      </c>
      <c r="AO1291" s="18"/>
      <c r="AP1291" s="28"/>
      <c r="AQ1291" s="4"/>
      <c r="AR1291" s="28"/>
    </row>
    <row r="1292" spans="1:44" ht="25.5" x14ac:dyDescent="0.25">
      <c r="A1292" s="10" t="s">
        <v>2531</v>
      </c>
      <c r="B1292" s="36" t="s">
        <v>2532</v>
      </c>
      <c r="C1292" s="37"/>
      <c r="D1292" s="38"/>
      <c r="E1292" s="39" t="s">
        <v>2533</v>
      </c>
      <c r="F1292" s="39"/>
      <c r="G1292" s="39"/>
      <c r="H1292" s="11" t="s">
        <v>63</v>
      </c>
      <c r="I1292" s="21">
        <v>1</v>
      </c>
      <c r="J1292" s="13">
        <v>10045</v>
      </c>
      <c r="K1292" s="13">
        <v>10045</v>
      </c>
      <c r="L1292" s="14"/>
      <c r="AK1292" s="8"/>
      <c r="AL1292" s="9"/>
      <c r="AM1292" s="4" t="s">
        <v>2532</v>
      </c>
      <c r="AN1292" s="4" t="s">
        <v>2533</v>
      </c>
      <c r="AO1292" s="18"/>
      <c r="AP1292" s="28"/>
      <c r="AQ1292" s="4"/>
      <c r="AR1292" s="28"/>
    </row>
    <row r="1293" spans="1:44" ht="25.5" x14ac:dyDescent="0.25">
      <c r="A1293" s="10" t="s">
        <v>2534</v>
      </c>
      <c r="B1293" s="36" t="s">
        <v>2535</v>
      </c>
      <c r="C1293" s="37"/>
      <c r="D1293" s="38"/>
      <c r="E1293" s="39" t="s">
        <v>2536</v>
      </c>
      <c r="F1293" s="39"/>
      <c r="G1293" s="39"/>
      <c r="H1293" s="11" t="s">
        <v>63</v>
      </c>
      <c r="I1293" s="21">
        <v>1</v>
      </c>
      <c r="J1293" s="13">
        <v>622</v>
      </c>
      <c r="K1293" s="13">
        <v>622</v>
      </c>
      <c r="L1293" s="14"/>
      <c r="AK1293" s="8"/>
      <c r="AL1293" s="9"/>
      <c r="AM1293" s="4" t="s">
        <v>2535</v>
      </c>
      <c r="AN1293" s="4" t="s">
        <v>2536</v>
      </c>
      <c r="AO1293" s="18"/>
      <c r="AP1293" s="28"/>
      <c r="AQ1293" s="4"/>
      <c r="AR1293" s="28"/>
    </row>
    <row r="1294" spans="1:44" x14ac:dyDescent="0.25">
      <c r="A1294" s="10" t="s">
        <v>2537</v>
      </c>
      <c r="B1294" s="36" t="s">
        <v>2538</v>
      </c>
      <c r="C1294" s="37"/>
      <c r="D1294" s="38"/>
      <c r="E1294" s="39" t="s">
        <v>2539</v>
      </c>
      <c r="F1294" s="39"/>
      <c r="G1294" s="39"/>
      <c r="H1294" s="11" t="s">
        <v>63</v>
      </c>
      <c r="I1294" s="21">
        <v>72</v>
      </c>
      <c r="J1294" s="13">
        <v>1022.33</v>
      </c>
      <c r="K1294" s="13">
        <v>73607.759999999995</v>
      </c>
      <c r="L1294" s="14"/>
      <c r="AK1294" s="8"/>
      <c r="AL1294" s="9"/>
      <c r="AM1294" s="4" t="s">
        <v>2538</v>
      </c>
      <c r="AN1294" s="4" t="s">
        <v>2539</v>
      </c>
      <c r="AO1294" s="18"/>
      <c r="AP1294" s="28"/>
      <c r="AQ1294" s="4"/>
      <c r="AR1294" s="28"/>
    </row>
    <row r="1295" spans="1:44" ht="25.5" x14ac:dyDescent="0.25">
      <c r="A1295" s="10" t="s">
        <v>2540</v>
      </c>
      <c r="B1295" s="36" t="s">
        <v>2541</v>
      </c>
      <c r="C1295" s="37"/>
      <c r="D1295" s="38"/>
      <c r="E1295" s="39" t="s">
        <v>2542</v>
      </c>
      <c r="F1295" s="39"/>
      <c r="G1295" s="39"/>
      <c r="H1295" s="11" t="s">
        <v>63</v>
      </c>
      <c r="I1295" s="21">
        <v>72</v>
      </c>
      <c r="J1295" s="13">
        <v>278.08</v>
      </c>
      <c r="K1295" s="13">
        <v>20021.759999999998</v>
      </c>
      <c r="L1295" s="14"/>
      <c r="AK1295" s="8"/>
      <c r="AL1295" s="9"/>
      <c r="AM1295" s="4" t="s">
        <v>2541</v>
      </c>
      <c r="AN1295" s="4" t="s">
        <v>2542</v>
      </c>
      <c r="AO1295" s="18"/>
      <c r="AP1295" s="28"/>
      <c r="AQ1295" s="4"/>
      <c r="AR1295" s="28"/>
    </row>
    <row r="1296" spans="1:44" ht="25.5" x14ac:dyDescent="0.25">
      <c r="A1296" s="10" t="s">
        <v>2543</v>
      </c>
      <c r="B1296" s="36" t="s">
        <v>2544</v>
      </c>
      <c r="C1296" s="37"/>
      <c r="D1296" s="38"/>
      <c r="E1296" s="39" t="s">
        <v>2545</v>
      </c>
      <c r="F1296" s="39"/>
      <c r="G1296" s="39"/>
      <c r="H1296" s="11" t="s">
        <v>63</v>
      </c>
      <c r="I1296" s="21">
        <v>1</v>
      </c>
      <c r="J1296" s="13">
        <v>1038</v>
      </c>
      <c r="K1296" s="13">
        <v>1038</v>
      </c>
      <c r="L1296" s="14"/>
      <c r="AK1296" s="8"/>
      <c r="AL1296" s="9"/>
      <c r="AM1296" s="4" t="s">
        <v>2544</v>
      </c>
      <c r="AN1296" s="4" t="s">
        <v>2545</v>
      </c>
      <c r="AO1296" s="18"/>
      <c r="AP1296" s="28"/>
      <c r="AQ1296" s="4"/>
      <c r="AR1296" s="28"/>
    </row>
    <row r="1297" spans="1:44" ht="25.5" x14ac:dyDescent="0.25">
      <c r="A1297" s="10" t="s">
        <v>2546</v>
      </c>
      <c r="B1297" s="36" t="s">
        <v>2547</v>
      </c>
      <c r="C1297" s="37"/>
      <c r="D1297" s="38"/>
      <c r="E1297" s="39" t="s">
        <v>2548</v>
      </c>
      <c r="F1297" s="39"/>
      <c r="G1297" s="39"/>
      <c r="H1297" s="11" t="s">
        <v>63</v>
      </c>
      <c r="I1297" s="21">
        <v>1</v>
      </c>
      <c r="J1297" s="13">
        <v>1914</v>
      </c>
      <c r="K1297" s="13">
        <v>1914</v>
      </c>
      <c r="L1297" s="14"/>
      <c r="AK1297" s="8"/>
      <c r="AL1297" s="9"/>
      <c r="AM1297" s="4" t="s">
        <v>2547</v>
      </c>
      <c r="AN1297" s="4" t="s">
        <v>2548</v>
      </c>
      <c r="AO1297" s="18"/>
      <c r="AP1297" s="28"/>
      <c r="AQ1297" s="4"/>
      <c r="AR1297" s="28"/>
    </row>
    <row r="1298" spans="1:44" ht="25.5" x14ac:dyDescent="0.25">
      <c r="A1298" s="10" t="s">
        <v>2549</v>
      </c>
      <c r="B1298" s="36" t="s">
        <v>2550</v>
      </c>
      <c r="C1298" s="37"/>
      <c r="D1298" s="38"/>
      <c r="E1298" s="39" t="s">
        <v>2551</v>
      </c>
      <c r="F1298" s="39"/>
      <c r="G1298" s="39"/>
      <c r="H1298" s="11" t="s">
        <v>63</v>
      </c>
      <c r="I1298" s="21">
        <v>144</v>
      </c>
      <c r="J1298" s="13">
        <v>74.92</v>
      </c>
      <c r="K1298" s="13">
        <v>10788.48</v>
      </c>
      <c r="L1298" s="14"/>
      <c r="AK1298" s="8"/>
      <c r="AL1298" s="9"/>
      <c r="AM1298" s="4" t="s">
        <v>2550</v>
      </c>
      <c r="AN1298" s="4" t="s">
        <v>2551</v>
      </c>
      <c r="AO1298" s="18"/>
      <c r="AP1298" s="28"/>
      <c r="AQ1298" s="4"/>
      <c r="AR1298" s="28"/>
    </row>
    <row r="1299" spans="1:44" x14ac:dyDescent="0.25">
      <c r="A1299" s="15"/>
      <c r="B1299" s="40"/>
      <c r="C1299" s="33"/>
      <c r="D1299" s="41"/>
      <c r="E1299" s="42" t="s">
        <v>2552</v>
      </c>
      <c r="F1299" s="43"/>
      <c r="G1299" s="44"/>
      <c r="H1299" s="15"/>
      <c r="I1299" s="15"/>
      <c r="J1299" s="16"/>
      <c r="K1299" s="16"/>
      <c r="L1299" s="17"/>
      <c r="AK1299" s="8"/>
      <c r="AL1299" s="9"/>
      <c r="AM1299" s="4"/>
      <c r="AN1299" s="4"/>
      <c r="AO1299" s="18" t="s">
        <v>2552</v>
      </c>
      <c r="AP1299" s="28"/>
      <c r="AQ1299" s="4"/>
      <c r="AR1299" s="28"/>
    </row>
    <row r="1300" spans="1:44" x14ac:dyDescent="0.25">
      <c r="A1300" s="10" t="s">
        <v>2553</v>
      </c>
      <c r="B1300" s="36" t="s">
        <v>2554</v>
      </c>
      <c r="C1300" s="37"/>
      <c r="D1300" s="38"/>
      <c r="E1300" s="39" t="s">
        <v>2361</v>
      </c>
      <c r="F1300" s="39"/>
      <c r="G1300" s="39"/>
      <c r="H1300" s="11" t="s">
        <v>33</v>
      </c>
      <c r="I1300" s="24">
        <v>14.4</v>
      </c>
      <c r="J1300" s="13">
        <v>63022.58</v>
      </c>
      <c r="K1300" s="13">
        <v>907525.15</v>
      </c>
      <c r="L1300" s="14"/>
      <c r="AK1300" s="8"/>
      <c r="AL1300" s="9"/>
      <c r="AM1300" s="4" t="s">
        <v>2554</v>
      </c>
      <c r="AN1300" s="4" t="s">
        <v>2361</v>
      </c>
      <c r="AO1300" s="18"/>
      <c r="AP1300" s="28"/>
      <c r="AQ1300" s="4"/>
      <c r="AR1300" s="28"/>
    </row>
    <row r="1301" spans="1:44" x14ac:dyDescent="0.25">
      <c r="A1301" s="15"/>
      <c r="B1301" s="40"/>
      <c r="C1301" s="33"/>
      <c r="D1301" s="41"/>
      <c r="E1301" s="42" t="s">
        <v>2555</v>
      </c>
      <c r="F1301" s="43"/>
      <c r="G1301" s="44"/>
      <c r="H1301" s="15"/>
      <c r="I1301" s="15"/>
      <c r="J1301" s="16"/>
      <c r="K1301" s="16"/>
      <c r="L1301" s="17"/>
      <c r="AK1301" s="8"/>
      <c r="AL1301" s="9"/>
      <c r="AM1301" s="4"/>
      <c r="AN1301" s="4"/>
      <c r="AO1301" s="18" t="s">
        <v>2555</v>
      </c>
      <c r="AP1301" s="28"/>
      <c r="AQ1301" s="4"/>
      <c r="AR1301" s="28"/>
    </row>
    <row r="1302" spans="1:44" ht="39" x14ac:dyDescent="0.25">
      <c r="A1302" s="10" t="s">
        <v>2556</v>
      </c>
      <c r="B1302" s="36" t="s">
        <v>2557</v>
      </c>
      <c r="C1302" s="37"/>
      <c r="D1302" s="38"/>
      <c r="E1302" s="39" t="s">
        <v>2031</v>
      </c>
      <c r="F1302" s="39"/>
      <c r="G1302" s="39"/>
      <c r="H1302" s="11" t="s">
        <v>33</v>
      </c>
      <c r="I1302" s="21">
        <v>1</v>
      </c>
      <c r="J1302" s="13">
        <v>6159.01</v>
      </c>
      <c r="K1302" s="13">
        <v>6159.01</v>
      </c>
      <c r="L1302" s="14"/>
      <c r="AK1302" s="8"/>
      <c r="AL1302" s="9"/>
      <c r="AM1302" s="4" t="s">
        <v>2557</v>
      </c>
      <c r="AN1302" s="4" t="s">
        <v>2031</v>
      </c>
      <c r="AO1302" s="18"/>
      <c r="AP1302" s="28"/>
      <c r="AQ1302" s="4"/>
      <c r="AR1302" s="28"/>
    </row>
    <row r="1303" spans="1:44" x14ac:dyDescent="0.25">
      <c r="A1303" s="15"/>
      <c r="B1303" s="40"/>
      <c r="C1303" s="33"/>
      <c r="D1303" s="41"/>
      <c r="E1303" s="42" t="s">
        <v>2558</v>
      </c>
      <c r="F1303" s="43"/>
      <c r="G1303" s="44"/>
      <c r="H1303" s="15"/>
      <c r="I1303" s="15"/>
      <c r="J1303" s="16"/>
      <c r="K1303" s="16"/>
      <c r="L1303" s="17"/>
      <c r="AK1303" s="8"/>
      <c r="AL1303" s="9"/>
      <c r="AM1303" s="4"/>
      <c r="AN1303" s="4"/>
      <c r="AO1303" s="18" t="s">
        <v>2558</v>
      </c>
      <c r="AP1303" s="28"/>
      <c r="AQ1303" s="4"/>
      <c r="AR1303" s="28"/>
    </row>
    <row r="1304" spans="1:44" x14ac:dyDescent="0.25">
      <c r="A1304" s="10" t="s">
        <v>2559</v>
      </c>
      <c r="B1304" s="36" t="s">
        <v>2560</v>
      </c>
      <c r="C1304" s="37"/>
      <c r="D1304" s="38"/>
      <c r="E1304" s="39" t="s">
        <v>2561</v>
      </c>
      <c r="F1304" s="39"/>
      <c r="G1304" s="39"/>
      <c r="H1304" s="11" t="s">
        <v>119</v>
      </c>
      <c r="I1304" s="24">
        <v>1468.8</v>
      </c>
      <c r="J1304" s="13">
        <v>13.99</v>
      </c>
      <c r="K1304" s="13">
        <v>20548.509999999998</v>
      </c>
      <c r="L1304" s="14"/>
      <c r="AK1304" s="8"/>
      <c r="AL1304" s="9"/>
      <c r="AM1304" s="4" t="s">
        <v>2560</v>
      </c>
      <c r="AN1304" s="4" t="s">
        <v>2561</v>
      </c>
      <c r="AO1304" s="18"/>
      <c r="AP1304" s="28"/>
      <c r="AQ1304" s="4"/>
      <c r="AR1304" s="28"/>
    </row>
    <row r="1305" spans="1:44" x14ac:dyDescent="0.25">
      <c r="A1305" s="15"/>
      <c r="B1305" s="40"/>
      <c r="C1305" s="33"/>
      <c r="D1305" s="41"/>
      <c r="E1305" s="42" t="s">
        <v>2562</v>
      </c>
      <c r="F1305" s="43"/>
      <c r="G1305" s="44"/>
      <c r="H1305" s="15"/>
      <c r="I1305" s="15"/>
      <c r="J1305" s="16"/>
      <c r="K1305" s="16"/>
      <c r="L1305" s="17"/>
      <c r="AK1305" s="8"/>
      <c r="AL1305" s="9"/>
      <c r="AM1305" s="4"/>
      <c r="AN1305" s="4"/>
      <c r="AO1305" s="18" t="s">
        <v>2562</v>
      </c>
      <c r="AP1305" s="28"/>
      <c r="AQ1305" s="4"/>
      <c r="AR1305" s="28"/>
    </row>
    <row r="1306" spans="1:44" x14ac:dyDescent="0.25">
      <c r="A1306" s="10" t="s">
        <v>2563</v>
      </c>
      <c r="B1306" s="36" t="s">
        <v>2564</v>
      </c>
      <c r="C1306" s="37"/>
      <c r="D1306" s="38"/>
      <c r="E1306" s="39" t="s">
        <v>2565</v>
      </c>
      <c r="F1306" s="39"/>
      <c r="G1306" s="39"/>
      <c r="H1306" s="11" t="s">
        <v>119</v>
      </c>
      <c r="I1306" s="24">
        <v>61.2</v>
      </c>
      <c r="J1306" s="13">
        <v>13.99</v>
      </c>
      <c r="K1306" s="13">
        <v>856.19</v>
      </c>
      <c r="L1306" s="14"/>
      <c r="AK1306" s="8"/>
      <c r="AL1306" s="9"/>
      <c r="AM1306" s="4" t="s">
        <v>2564</v>
      </c>
      <c r="AN1306" s="4" t="s">
        <v>2565</v>
      </c>
      <c r="AO1306" s="18"/>
      <c r="AP1306" s="28"/>
      <c r="AQ1306" s="4"/>
      <c r="AR1306" s="28"/>
    </row>
    <row r="1307" spans="1:44" x14ac:dyDescent="0.25">
      <c r="A1307" s="15"/>
      <c r="B1307" s="40"/>
      <c r="C1307" s="33"/>
      <c r="D1307" s="41"/>
      <c r="E1307" s="42" t="s">
        <v>2090</v>
      </c>
      <c r="F1307" s="43"/>
      <c r="G1307" s="44"/>
      <c r="H1307" s="15"/>
      <c r="I1307" s="15"/>
      <c r="J1307" s="16"/>
      <c r="K1307" s="16"/>
      <c r="L1307" s="17"/>
      <c r="AK1307" s="8"/>
      <c r="AL1307" s="9"/>
      <c r="AM1307" s="4"/>
      <c r="AN1307" s="4"/>
      <c r="AO1307" s="18" t="s">
        <v>2090</v>
      </c>
      <c r="AP1307" s="28"/>
      <c r="AQ1307" s="4"/>
      <c r="AR1307" s="28"/>
    </row>
    <row r="1308" spans="1:44" x14ac:dyDescent="0.25">
      <c r="A1308" s="10" t="s">
        <v>2566</v>
      </c>
      <c r="B1308" s="36" t="s">
        <v>2567</v>
      </c>
      <c r="C1308" s="37"/>
      <c r="D1308" s="38"/>
      <c r="E1308" s="39" t="s">
        <v>2568</v>
      </c>
      <c r="F1308" s="39"/>
      <c r="G1308" s="39"/>
      <c r="H1308" s="11" t="s">
        <v>119</v>
      </c>
      <c r="I1308" s="24">
        <v>30.6</v>
      </c>
      <c r="J1308" s="13">
        <v>56.99</v>
      </c>
      <c r="K1308" s="13">
        <v>1743.89</v>
      </c>
      <c r="L1308" s="14"/>
      <c r="AK1308" s="8"/>
      <c r="AL1308" s="9"/>
      <c r="AM1308" s="4" t="s">
        <v>2567</v>
      </c>
      <c r="AN1308" s="4" t="s">
        <v>2568</v>
      </c>
      <c r="AO1308" s="18"/>
      <c r="AP1308" s="28"/>
      <c r="AQ1308" s="4"/>
      <c r="AR1308" s="28"/>
    </row>
    <row r="1309" spans="1:44" x14ac:dyDescent="0.25">
      <c r="A1309" s="15"/>
      <c r="B1309" s="40"/>
      <c r="C1309" s="33"/>
      <c r="D1309" s="41"/>
      <c r="E1309" s="42" t="s">
        <v>2569</v>
      </c>
      <c r="F1309" s="43"/>
      <c r="G1309" s="44"/>
      <c r="H1309" s="15"/>
      <c r="I1309" s="15"/>
      <c r="J1309" s="16"/>
      <c r="K1309" s="16"/>
      <c r="L1309" s="17"/>
      <c r="AK1309" s="8"/>
      <c r="AL1309" s="9"/>
      <c r="AM1309" s="4"/>
      <c r="AN1309" s="4"/>
      <c r="AO1309" s="18" t="s">
        <v>2569</v>
      </c>
      <c r="AP1309" s="28"/>
      <c r="AQ1309" s="4"/>
      <c r="AR1309" s="28"/>
    </row>
    <row r="1310" spans="1:44" ht="26.25" x14ac:dyDescent="0.25">
      <c r="A1310" s="10" t="s">
        <v>2570</v>
      </c>
      <c r="B1310" s="36" t="s">
        <v>2571</v>
      </c>
      <c r="C1310" s="37"/>
      <c r="D1310" s="38"/>
      <c r="E1310" s="39" t="s">
        <v>2572</v>
      </c>
      <c r="F1310" s="39"/>
      <c r="G1310" s="39"/>
      <c r="H1310" s="11" t="s">
        <v>1985</v>
      </c>
      <c r="I1310" s="20">
        <v>1.0200000000000001E-2</v>
      </c>
      <c r="J1310" s="13">
        <v>13678.43</v>
      </c>
      <c r="K1310" s="13">
        <v>139.52000000000001</v>
      </c>
      <c r="L1310" s="14"/>
      <c r="AK1310" s="8"/>
      <c r="AL1310" s="9"/>
      <c r="AM1310" s="4" t="s">
        <v>2571</v>
      </c>
      <c r="AN1310" s="4" t="s">
        <v>2572</v>
      </c>
      <c r="AO1310" s="18"/>
      <c r="AP1310" s="28"/>
      <c r="AQ1310" s="4"/>
      <c r="AR1310" s="28"/>
    </row>
    <row r="1311" spans="1:44" x14ac:dyDescent="0.25">
      <c r="A1311" s="15"/>
      <c r="B1311" s="40"/>
      <c r="C1311" s="33"/>
      <c r="D1311" s="41"/>
      <c r="E1311" s="42" t="s">
        <v>2573</v>
      </c>
      <c r="F1311" s="43"/>
      <c r="G1311" s="44"/>
      <c r="H1311" s="15"/>
      <c r="I1311" s="15"/>
      <c r="J1311" s="16"/>
      <c r="K1311" s="16"/>
      <c r="L1311" s="17"/>
      <c r="AK1311" s="8"/>
      <c r="AL1311" s="9"/>
      <c r="AM1311" s="4"/>
      <c r="AN1311" s="4"/>
      <c r="AO1311" s="18" t="s">
        <v>2573</v>
      </c>
      <c r="AP1311" s="28"/>
      <c r="AQ1311" s="4"/>
      <c r="AR1311" s="28"/>
    </row>
    <row r="1312" spans="1:44" ht="26.25" x14ac:dyDescent="0.25">
      <c r="A1312" s="10" t="s">
        <v>2574</v>
      </c>
      <c r="B1312" s="36" t="s">
        <v>2575</v>
      </c>
      <c r="C1312" s="37"/>
      <c r="D1312" s="38"/>
      <c r="E1312" s="39" t="s">
        <v>2576</v>
      </c>
      <c r="F1312" s="39"/>
      <c r="G1312" s="39"/>
      <c r="H1312" s="11" t="s">
        <v>1985</v>
      </c>
      <c r="I1312" s="19">
        <v>0.01</v>
      </c>
      <c r="J1312" s="13">
        <v>20523</v>
      </c>
      <c r="K1312" s="13">
        <v>205.23</v>
      </c>
      <c r="L1312" s="14"/>
      <c r="AK1312" s="8"/>
      <c r="AL1312" s="9"/>
      <c r="AM1312" s="4" t="s">
        <v>2575</v>
      </c>
      <c r="AN1312" s="4" t="s">
        <v>2576</v>
      </c>
      <c r="AO1312" s="18"/>
      <c r="AP1312" s="28"/>
      <c r="AQ1312" s="4"/>
      <c r="AR1312" s="28"/>
    </row>
    <row r="1313" spans="1:44" x14ac:dyDescent="0.25">
      <c r="A1313" s="15"/>
      <c r="B1313" s="40"/>
      <c r="C1313" s="33"/>
      <c r="D1313" s="41"/>
      <c r="E1313" s="42" t="s">
        <v>2577</v>
      </c>
      <c r="F1313" s="43"/>
      <c r="G1313" s="44"/>
      <c r="H1313" s="15"/>
      <c r="I1313" s="15"/>
      <c r="J1313" s="16"/>
      <c r="K1313" s="16"/>
      <c r="L1313" s="17"/>
      <c r="AK1313" s="8"/>
      <c r="AL1313" s="9"/>
      <c r="AM1313" s="4"/>
      <c r="AN1313" s="4"/>
      <c r="AO1313" s="18" t="s">
        <v>2577</v>
      </c>
      <c r="AP1313" s="28"/>
      <c r="AQ1313" s="4"/>
      <c r="AR1313" s="28"/>
    </row>
    <row r="1314" spans="1:44" x14ac:dyDescent="0.25">
      <c r="A1314" s="10" t="s">
        <v>2578</v>
      </c>
      <c r="B1314" s="36" t="s">
        <v>2579</v>
      </c>
      <c r="C1314" s="37"/>
      <c r="D1314" s="38"/>
      <c r="E1314" s="39" t="s">
        <v>2580</v>
      </c>
      <c r="F1314" s="39"/>
      <c r="G1314" s="39"/>
      <c r="H1314" s="11" t="s">
        <v>63</v>
      </c>
      <c r="I1314" s="21">
        <v>18</v>
      </c>
      <c r="J1314" s="13">
        <v>196.75</v>
      </c>
      <c r="K1314" s="13">
        <v>3541.5</v>
      </c>
      <c r="L1314" s="14"/>
      <c r="AK1314" s="8"/>
      <c r="AL1314" s="9"/>
      <c r="AM1314" s="4" t="s">
        <v>2579</v>
      </c>
      <c r="AN1314" s="4" t="s">
        <v>2580</v>
      </c>
      <c r="AO1314" s="18"/>
      <c r="AP1314" s="28"/>
      <c r="AQ1314" s="4"/>
      <c r="AR1314" s="28"/>
    </row>
    <row r="1315" spans="1:44" ht="26.25" x14ac:dyDescent="0.25">
      <c r="A1315" s="10" t="s">
        <v>2581</v>
      </c>
      <c r="B1315" s="36" t="s">
        <v>2582</v>
      </c>
      <c r="C1315" s="37"/>
      <c r="D1315" s="38"/>
      <c r="E1315" s="39" t="s">
        <v>2583</v>
      </c>
      <c r="F1315" s="39"/>
      <c r="G1315" s="39"/>
      <c r="H1315" s="11" t="s">
        <v>33</v>
      </c>
      <c r="I1315" s="19">
        <v>0.25</v>
      </c>
      <c r="J1315" s="13">
        <v>38494.839999999997</v>
      </c>
      <c r="K1315" s="13">
        <v>9623.7099999999991</v>
      </c>
      <c r="L1315" s="14"/>
      <c r="AK1315" s="8"/>
      <c r="AL1315" s="9"/>
      <c r="AM1315" s="4" t="s">
        <v>2582</v>
      </c>
      <c r="AN1315" s="4" t="s">
        <v>2583</v>
      </c>
      <c r="AO1315" s="18"/>
      <c r="AP1315" s="28"/>
      <c r="AQ1315" s="4"/>
      <c r="AR1315" s="28"/>
    </row>
    <row r="1316" spans="1:44" x14ac:dyDescent="0.25">
      <c r="A1316" s="15"/>
      <c r="B1316" s="40"/>
      <c r="C1316" s="33"/>
      <c r="D1316" s="41"/>
      <c r="E1316" s="42" t="s">
        <v>2084</v>
      </c>
      <c r="F1316" s="43"/>
      <c r="G1316" s="44"/>
      <c r="H1316" s="15"/>
      <c r="I1316" s="15"/>
      <c r="J1316" s="16"/>
      <c r="K1316" s="16"/>
      <c r="L1316" s="17"/>
      <c r="AK1316" s="8"/>
      <c r="AL1316" s="9"/>
      <c r="AM1316" s="4"/>
      <c r="AN1316" s="4"/>
      <c r="AO1316" s="18" t="s">
        <v>2084</v>
      </c>
      <c r="AP1316" s="28"/>
      <c r="AQ1316" s="4"/>
      <c r="AR1316" s="28"/>
    </row>
    <row r="1317" spans="1:44" x14ac:dyDescent="0.25">
      <c r="A1317" s="10" t="s">
        <v>2584</v>
      </c>
      <c r="B1317" s="36" t="s">
        <v>2585</v>
      </c>
      <c r="C1317" s="37"/>
      <c r="D1317" s="38"/>
      <c r="E1317" s="39" t="s">
        <v>2377</v>
      </c>
      <c r="F1317" s="39"/>
      <c r="G1317" s="39"/>
      <c r="H1317" s="11" t="s">
        <v>119</v>
      </c>
      <c r="I1317" s="24">
        <v>25.5</v>
      </c>
      <c r="J1317" s="13">
        <v>73.739999999999995</v>
      </c>
      <c r="K1317" s="13">
        <v>1880.37</v>
      </c>
      <c r="L1317" s="14"/>
      <c r="AK1317" s="8"/>
      <c r="AL1317" s="9"/>
      <c r="AM1317" s="4" t="s">
        <v>2585</v>
      </c>
      <c r="AN1317" s="4" t="s">
        <v>2377</v>
      </c>
      <c r="AO1317" s="18"/>
      <c r="AP1317" s="28"/>
      <c r="AQ1317" s="4"/>
      <c r="AR1317" s="28"/>
    </row>
    <row r="1318" spans="1:44" x14ac:dyDescent="0.25">
      <c r="A1318" s="15"/>
      <c r="B1318" s="40"/>
      <c r="C1318" s="33"/>
      <c r="D1318" s="41"/>
      <c r="E1318" s="42" t="s">
        <v>2140</v>
      </c>
      <c r="F1318" s="43"/>
      <c r="G1318" s="44"/>
      <c r="H1318" s="15"/>
      <c r="I1318" s="15"/>
      <c r="J1318" s="16"/>
      <c r="K1318" s="16"/>
      <c r="L1318" s="17"/>
      <c r="AK1318" s="8"/>
      <c r="AL1318" s="9"/>
      <c r="AM1318" s="4"/>
      <c r="AN1318" s="4"/>
      <c r="AO1318" s="18" t="s">
        <v>2140</v>
      </c>
      <c r="AP1318" s="28"/>
      <c r="AQ1318" s="4"/>
      <c r="AR1318" s="28"/>
    </row>
    <row r="1319" spans="1:44" x14ac:dyDescent="0.25">
      <c r="A1319" s="10" t="s">
        <v>2586</v>
      </c>
      <c r="B1319" s="36" t="s">
        <v>2587</v>
      </c>
      <c r="C1319" s="37"/>
      <c r="D1319" s="38"/>
      <c r="E1319" s="39" t="s">
        <v>2588</v>
      </c>
      <c r="F1319" s="39"/>
      <c r="G1319" s="39"/>
      <c r="H1319" s="11" t="s">
        <v>33</v>
      </c>
      <c r="I1319" s="24">
        <v>0.5</v>
      </c>
      <c r="J1319" s="13">
        <v>22167.18</v>
      </c>
      <c r="K1319" s="13">
        <v>11083.59</v>
      </c>
      <c r="L1319" s="14"/>
      <c r="AK1319" s="8"/>
      <c r="AL1319" s="9"/>
      <c r="AM1319" s="4" t="s">
        <v>2587</v>
      </c>
      <c r="AN1319" s="4" t="s">
        <v>2588</v>
      </c>
      <c r="AO1319" s="18"/>
      <c r="AP1319" s="28"/>
      <c r="AQ1319" s="4"/>
      <c r="AR1319" s="28"/>
    </row>
    <row r="1320" spans="1:44" x14ac:dyDescent="0.25">
      <c r="A1320" s="15"/>
      <c r="B1320" s="40"/>
      <c r="C1320" s="33"/>
      <c r="D1320" s="41"/>
      <c r="E1320" s="42" t="s">
        <v>2589</v>
      </c>
      <c r="F1320" s="43"/>
      <c r="G1320" s="44"/>
      <c r="H1320" s="15"/>
      <c r="I1320" s="15"/>
      <c r="J1320" s="16"/>
      <c r="K1320" s="16"/>
      <c r="L1320" s="17"/>
      <c r="AK1320" s="8"/>
      <c r="AL1320" s="9"/>
      <c r="AM1320" s="4"/>
      <c r="AN1320" s="4"/>
      <c r="AO1320" s="18" t="s">
        <v>2589</v>
      </c>
      <c r="AP1320" s="28"/>
      <c r="AQ1320" s="4"/>
      <c r="AR1320" s="28"/>
    </row>
    <row r="1321" spans="1:44" x14ac:dyDescent="0.25">
      <c r="A1321" s="10" t="s">
        <v>2590</v>
      </c>
      <c r="B1321" s="36" t="s">
        <v>2591</v>
      </c>
      <c r="C1321" s="37"/>
      <c r="D1321" s="38"/>
      <c r="E1321" s="39" t="s">
        <v>2592</v>
      </c>
      <c r="F1321" s="39"/>
      <c r="G1321" s="39"/>
      <c r="H1321" s="11" t="s">
        <v>33</v>
      </c>
      <c r="I1321" s="19">
        <v>0.51</v>
      </c>
      <c r="J1321" s="13">
        <v>1171.57</v>
      </c>
      <c r="K1321" s="13">
        <v>597.5</v>
      </c>
      <c r="L1321" s="14"/>
      <c r="AK1321" s="8"/>
      <c r="AL1321" s="9"/>
      <c r="AM1321" s="4" t="s">
        <v>2591</v>
      </c>
      <c r="AN1321" s="4" t="s">
        <v>2592</v>
      </c>
      <c r="AO1321" s="18"/>
      <c r="AP1321" s="28"/>
      <c r="AQ1321" s="4"/>
      <c r="AR1321" s="28"/>
    </row>
    <row r="1322" spans="1:44" x14ac:dyDescent="0.25">
      <c r="A1322" s="15"/>
      <c r="B1322" s="40"/>
      <c r="C1322" s="33"/>
      <c r="D1322" s="41"/>
      <c r="E1322" s="42" t="s">
        <v>2593</v>
      </c>
      <c r="F1322" s="43"/>
      <c r="G1322" s="44"/>
      <c r="H1322" s="15"/>
      <c r="I1322" s="15"/>
      <c r="J1322" s="16"/>
      <c r="K1322" s="16"/>
      <c r="L1322" s="17"/>
      <c r="AK1322" s="8"/>
      <c r="AL1322" s="9"/>
      <c r="AM1322" s="4"/>
      <c r="AN1322" s="4"/>
      <c r="AO1322" s="18" t="s">
        <v>2593</v>
      </c>
      <c r="AP1322" s="28"/>
      <c r="AQ1322" s="4"/>
      <c r="AR1322" s="28"/>
    </row>
    <row r="1323" spans="1:44" x14ac:dyDescent="0.25">
      <c r="A1323" s="10" t="s">
        <v>2594</v>
      </c>
      <c r="B1323" s="36" t="s">
        <v>2595</v>
      </c>
      <c r="C1323" s="37"/>
      <c r="D1323" s="38"/>
      <c r="E1323" s="39" t="s">
        <v>2136</v>
      </c>
      <c r="F1323" s="39"/>
      <c r="G1323" s="39"/>
      <c r="H1323" s="11" t="s">
        <v>33</v>
      </c>
      <c r="I1323" s="19">
        <v>0.25</v>
      </c>
      <c r="J1323" s="13">
        <v>46696.08</v>
      </c>
      <c r="K1323" s="13">
        <v>11674.02</v>
      </c>
      <c r="L1323" s="14"/>
      <c r="AK1323" s="8"/>
      <c r="AL1323" s="9"/>
      <c r="AM1323" s="4" t="s">
        <v>2595</v>
      </c>
      <c r="AN1323" s="4" t="s">
        <v>2136</v>
      </c>
      <c r="AO1323" s="18"/>
      <c r="AP1323" s="28"/>
      <c r="AQ1323" s="4"/>
      <c r="AR1323" s="28"/>
    </row>
    <row r="1324" spans="1:44" x14ac:dyDescent="0.25">
      <c r="A1324" s="15"/>
      <c r="B1324" s="40"/>
      <c r="C1324" s="33"/>
      <c r="D1324" s="41"/>
      <c r="E1324" s="42" t="s">
        <v>2084</v>
      </c>
      <c r="F1324" s="43"/>
      <c r="G1324" s="44"/>
      <c r="H1324" s="15"/>
      <c r="I1324" s="15"/>
      <c r="J1324" s="16"/>
      <c r="K1324" s="16"/>
      <c r="L1324" s="17"/>
      <c r="AK1324" s="8"/>
      <c r="AL1324" s="9"/>
      <c r="AM1324" s="4"/>
      <c r="AN1324" s="4"/>
      <c r="AO1324" s="18" t="s">
        <v>2084</v>
      </c>
      <c r="AP1324" s="28"/>
      <c r="AQ1324" s="4"/>
      <c r="AR1324" s="28"/>
    </row>
    <row r="1325" spans="1:44" x14ac:dyDescent="0.25">
      <c r="A1325" s="10" t="s">
        <v>2596</v>
      </c>
      <c r="B1325" s="36" t="s">
        <v>2597</v>
      </c>
      <c r="C1325" s="37"/>
      <c r="D1325" s="38"/>
      <c r="E1325" s="39" t="s">
        <v>2598</v>
      </c>
      <c r="F1325" s="39"/>
      <c r="G1325" s="39"/>
      <c r="H1325" s="11" t="s">
        <v>119</v>
      </c>
      <c r="I1325" s="24">
        <v>25.5</v>
      </c>
      <c r="J1325" s="13">
        <v>135.32</v>
      </c>
      <c r="K1325" s="13">
        <v>3450.66</v>
      </c>
      <c r="L1325" s="14"/>
      <c r="AK1325" s="8"/>
      <c r="AL1325" s="9"/>
      <c r="AM1325" s="4" t="s">
        <v>2597</v>
      </c>
      <c r="AN1325" s="4" t="s">
        <v>2598</v>
      </c>
      <c r="AO1325" s="18"/>
      <c r="AP1325" s="28"/>
      <c r="AQ1325" s="4"/>
      <c r="AR1325" s="28"/>
    </row>
    <row r="1326" spans="1:44" x14ac:dyDescent="0.25">
      <c r="A1326" s="15"/>
      <c r="B1326" s="40"/>
      <c r="C1326" s="33"/>
      <c r="D1326" s="41"/>
      <c r="E1326" s="42" t="s">
        <v>2140</v>
      </c>
      <c r="F1326" s="43"/>
      <c r="G1326" s="44"/>
      <c r="H1326" s="15"/>
      <c r="I1326" s="15"/>
      <c r="J1326" s="16"/>
      <c r="K1326" s="16"/>
      <c r="L1326" s="17"/>
      <c r="AK1326" s="8"/>
      <c r="AL1326" s="9"/>
      <c r="AM1326" s="4"/>
      <c r="AN1326" s="4"/>
      <c r="AO1326" s="18" t="s">
        <v>2140</v>
      </c>
      <c r="AP1326" s="28"/>
      <c r="AQ1326" s="4"/>
      <c r="AR1326" s="28"/>
    </row>
    <row r="1327" spans="1:44" x14ac:dyDescent="0.25">
      <c r="A1327" s="10" t="s">
        <v>2599</v>
      </c>
      <c r="B1327" s="36" t="s">
        <v>2600</v>
      </c>
      <c r="C1327" s="37"/>
      <c r="D1327" s="38"/>
      <c r="E1327" s="39" t="s">
        <v>2601</v>
      </c>
      <c r="F1327" s="39"/>
      <c r="G1327" s="39"/>
      <c r="H1327" s="11" t="s">
        <v>63</v>
      </c>
      <c r="I1327" s="21">
        <v>1</v>
      </c>
      <c r="J1327" s="13">
        <v>2558.84</v>
      </c>
      <c r="K1327" s="13">
        <v>2558.84</v>
      </c>
      <c r="L1327" s="14"/>
      <c r="AK1327" s="8"/>
      <c r="AL1327" s="9"/>
      <c r="AM1327" s="4" t="s">
        <v>2600</v>
      </c>
      <c r="AN1327" s="4" t="s">
        <v>2601</v>
      </c>
      <c r="AO1327" s="18"/>
      <c r="AP1327" s="28"/>
      <c r="AQ1327" s="4"/>
      <c r="AR1327" s="28"/>
    </row>
    <row r="1328" spans="1:44" x14ac:dyDescent="0.25">
      <c r="A1328" s="10" t="s">
        <v>2602</v>
      </c>
      <c r="B1328" s="36" t="s">
        <v>2603</v>
      </c>
      <c r="C1328" s="37"/>
      <c r="D1328" s="38"/>
      <c r="E1328" s="39" t="s">
        <v>2604</v>
      </c>
      <c r="F1328" s="39"/>
      <c r="G1328" s="39"/>
      <c r="H1328" s="11" t="s">
        <v>63</v>
      </c>
      <c r="I1328" s="21">
        <v>1</v>
      </c>
      <c r="J1328" s="13">
        <v>2044.24</v>
      </c>
      <c r="K1328" s="13">
        <v>2044.24</v>
      </c>
      <c r="L1328" s="14"/>
      <c r="AK1328" s="8"/>
      <c r="AL1328" s="9"/>
      <c r="AM1328" s="4" t="s">
        <v>2603</v>
      </c>
      <c r="AN1328" s="4" t="s">
        <v>2604</v>
      </c>
      <c r="AO1328" s="18"/>
      <c r="AP1328" s="28"/>
      <c r="AQ1328" s="4"/>
      <c r="AR1328" s="28"/>
    </row>
    <row r="1329" spans="1:44" x14ac:dyDescent="0.25">
      <c r="A1329" s="25"/>
      <c r="B1329" s="64" t="s">
        <v>2605</v>
      </c>
      <c r="C1329" s="65"/>
      <c r="D1329" s="65"/>
      <c r="E1329" s="65"/>
      <c r="F1329" s="65"/>
      <c r="G1329" s="65"/>
      <c r="H1329" s="65"/>
      <c r="I1329" s="65"/>
      <c r="J1329" s="66"/>
      <c r="K1329" s="26">
        <v>4323404.79</v>
      </c>
      <c r="L1329" s="27"/>
      <c r="AK1329" s="8"/>
      <c r="AL1329" s="9"/>
      <c r="AM1329" s="4"/>
      <c r="AN1329" s="4"/>
      <c r="AO1329" s="18"/>
      <c r="AP1329" s="28" t="s">
        <v>2605</v>
      </c>
      <c r="AQ1329" s="4"/>
      <c r="AR1329" s="28"/>
    </row>
    <row r="1330" spans="1:44" x14ac:dyDescent="0.25">
      <c r="A1330" s="25"/>
      <c r="B1330" s="61" t="s">
        <v>1035</v>
      </c>
      <c r="C1330" s="62"/>
      <c r="D1330" s="62"/>
      <c r="E1330" s="62"/>
      <c r="F1330" s="62"/>
      <c r="G1330" s="62"/>
      <c r="H1330" s="62"/>
      <c r="I1330" s="62"/>
      <c r="J1330" s="63"/>
      <c r="K1330" s="29"/>
      <c r="L1330" s="27"/>
      <c r="AK1330" s="8"/>
      <c r="AL1330" s="9"/>
      <c r="AM1330" s="4"/>
      <c r="AN1330" s="4"/>
      <c r="AO1330" s="18"/>
      <c r="AP1330" s="28"/>
      <c r="AQ1330" s="4" t="s">
        <v>1035</v>
      </c>
      <c r="AR1330" s="28"/>
    </row>
    <row r="1331" spans="1:44" x14ac:dyDescent="0.25">
      <c r="A1331" s="25"/>
      <c r="B1331" s="61" t="s">
        <v>1036</v>
      </c>
      <c r="C1331" s="62"/>
      <c r="D1331" s="62"/>
      <c r="E1331" s="62"/>
      <c r="F1331" s="62"/>
      <c r="G1331" s="62"/>
      <c r="H1331" s="62"/>
      <c r="I1331" s="62"/>
      <c r="J1331" s="63"/>
      <c r="K1331" s="29">
        <v>3760997.84</v>
      </c>
      <c r="L1331" s="27"/>
      <c r="AK1331" s="8"/>
      <c r="AL1331" s="9"/>
      <c r="AM1331" s="4"/>
      <c r="AN1331" s="4"/>
      <c r="AO1331" s="18"/>
      <c r="AP1331" s="28"/>
      <c r="AQ1331" s="4" t="s">
        <v>1036</v>
      </c>
      <c r="AR1331" s="28"/>
    </row>
    <row r="1332" spans="1:44" x14ac:dyDescent="0.25">
      <c r="A1332" s="25"/>
      <c r="B1332" s="61" t="s">
        <v>1037</v>
      </c>
      <c r="C1332" s="62"/>
      <c r="D1332" s="62"/>
      <c r="E1332" s="62"/>
      <c r="F1332" s="62"/>
      <c r="G1332" s="62"/>
      <c r="H1332" s="62"/>
      <c r="I1332" s="62"/>
      <c r="J1332" s="63"/>
      <c r="K1332" s="29">
        <v>562406.94999999995</v>
      </c>
      <c r="L1332" s="27"/>
      <c r="AK1332" s="8"/>
      <c r="AL1332" s="9"/>
      <c r="AM1332" s="4"/>
      <c r="AN1332" s="4"/>
      <c r="AO1332" s="18"/>
      <c r="AP1332" s="28"/>
      <c r="AQ1332" s="4" t="s">
        <v>1037</v>
      </c>
      <c r="AR1332" s="28"/>
    </row>
    <row r="1333" spans="1:44" x14ac:dyDescent="0.25">
      <c r="A1333" s="25"/>
      <c r="B1333" s="61" t="s">
        <v>2606</v>
      </c>
      <c r="C1333" s="62"/>
      <c r="D1333" s="62"/>
      <c r="E1333" s="62"/>
      <c r="F1333" s="62"/>
      <c r="G1333" s="62"/>
      <c r="H1333" s="62"/>
      <c r="I1333" s="62"/>
      <c r="J1333" s="63"/>
      <c r="K1333" s="29">
        <v>864680.95</v>
      </c>
      <c r="L1333" s="27"/>
      <c r="AK1333" s="8"/>
      <c r="AL1333" s="9"/>
      <c r="AM1333" s="4"/>
      <c r="AN1333" s="4"/>
      <c r="AO1333" s="18"/>
      <c r="AP1333" s="28"/>
      <c r="AQ1333" s="4" t="s">
        <v>2606</v>
      </c>
      <c r="AR1333" s="28"/>
    </row>
    <row r="1334" spans="1:44" x14ac:dyDescent="0.25">
      <c r="A1334" s="25"/>
      <c r="B1334" s="64" t="s">
        <v>795</v>
      </c>
      <c r="C1334" s="65"/>
      <c r="D1334" s="65"/>
      <c r="E1334" s="65"/>
      <c r="F1334" s="65"/>
      <c r="G1334" s="65"/>
      <c r="H1334" s="65"/>
      <c r="I1334" s="65"/>
      <c r="J1334" s="66"/>
      <c r="K1334" s="26">
        <v>5188085.74</v>
      </c>
      <c r="L1334" s="27"/>
      <c r="AK1334" s="8"/>
      <c r="AL1334" s="9"/>
      <c r="AM1334" s="4"/>
      <c r="AN1334" s="4"/>
      <c r="AO1334" s="18"/>
      <c r="AP1334" s="28"/>
      <c r="AQ1334" s="4"/>
      <c r="AR1334" s="28" t="s">
        <v>795</v>
      </c>
    </row>
    <row r="1335" spans="1:44" x14ac:dyDescent="0.25">
      <c r="A1335" s="34" t="s">
        <v>2607</v>
      </c>
      <c r="B1335" s="34"/>
      <c r="C1335" s="34"/>
      <c r="D1335" s="34"/>
      <c r="E1335" s="34"/>
      <c r="F1335" s="34"/>
      <c r="G1335" s="34"/>
      <c r="H1335" s="34"/>
      <c r="I1335" s="34"/>
      <c r="J1335" s="34"/>
      <c r="K1335" s="34"/>
      <c r="L1335" s="34"/>
      <c r="AK1335" s="8" t="s">
        <v>2607</v>
      </c>
      <c r="AL1335" s="9"/>
      <c r="AM1335" s="4"/>
      <c r="AN1335" s="4"/>
      <c r="AO1335" s="18"/>
      <c r="AP1335" s="28"/>
      <c r="AQ1335" s="4"/>
      <c r="AR1335" s="28"/>
    </row>
    <row r="1336" spans="1:44" x14ac:dyDescent="0.25">
      <c r="A1336" s="35" t="s">
        <v>2608</v>
      </c>
      <c r="B1336" s="35"/>
      <c r="C1336" s="35"/>
      <c r="D1336" s="35"/>
      <c r="E1336" s="35"/>
      <c r="F1336" s="35"/>
      <c r="G1336" s="35"/>
      <c r="H1336" s="35"/>
      <c r="I1336" s="35"/>
      <c r="J1336" s="35"/>
      <c r="K1336" s="35"/>
      <c r="L1336" s="35"/>
      <c r="AK1336" s="8"/>
      <c r="AL1336" s="9" t="s">
        <v>2608</v>
      </c>
      <c r="AM1336" s="4"/>
      <c r="AN1336" s="4"/>
      <c r="AO1336" s="18"/>
      <c r="AP1336" s="28"/>
      <c r="AQ1336" s="4"/>
      <c r="AR1336" s="28"/>
    </row>
    <row r="1337" spans="1:44" x14ac:dyDescent="0.25">
      <c r="A1337" s="10" t="s">
        <v>2609</v>
      </c>
      <c r="B1337" s="36" t="s">
        <v>2610</v>
      </c>
      <c r="C1337" s="37"/>
      <c r="D1337" s="38"/>
      <c r="E1337" s="39" t="s">
        <v>2611</v>
      </c>
      <c r="F1337" s="39"/>
      <c r="G1337" s="39"/>
      <c r="H1337" s="11" t="s">
        <v>63</v>
      </c>
      <c r="I1337" s="21">
        <v>72</v>
      </c>
      <c r="J1337" s="13">
        <v>10182.219999999999</v>
      </c>
      <c r="K1337" s="13">
        <v>733119.84</v>
      </c>
      <c r="L1337" s="14"/>
      <c r="AK1337" s="8"/>
      <c r="AL1337" s="9"/>
      <c r="AM1337" s="4" t="s">
        <v>2610</v>
      </c>
      <c r="AN1337" s="4" t="s">
        <v>2611</v>
      </c>
      <c r="AO1337" s="18"/>
      <c r="AP1337" s="28"/>
      <c r="AQ1337" s="4"/>
      <c r="AR1337" s="28"/>
    </row>
    <row r="1338" spans="1:44" ht="26.25" x14ac:dyDescent="0.25">
      <c r="A1338" s="10" t="s">
        <v>2612</v>
      </c>
      <c r="B1338" s="36" t="s">
        <v>2613</v>
      </c>
      <c r="C1338" s="37"/>
      <c r="D1338" s="38"/>
      <c r="E1338" s="39" t="s">
        <v>2614</v>
      </c>
      <c r="F1338" s="39"/>
      <c r="G1338" s="39"/>
      <c r="H1338" s="11" t="s">
        <v>63</v>
      </c>
      <c r="I1338" s="21">
        <v>72</v>
      </c>
      <c r="J1338" s="13">
        <v>32341.24</v>
      </c>
      <c r="K1338" s="13">
        <v>2328569.2799999998</v>
      </c>
      <c r="L1338" s="14"/>
      <c r="AK1338" s="8"/>
      <c r="AL1338" s="9"/>
      <c r="AM1338" s="4" t="s">
        <v>2613</v>
      </c>
      <c r="AN1338" s="4" t="s">
        <v>2614</v>
      </c>
      <c r="AO1338" s="18"/>
      <c r="AP1338" s="28"/>
      <c r="AQ1338" s="4"/>
      <c r="AR1338" s="28"/>
    </row>
    <row r="1339" spans="1:44" x14ac:dyDescent="0.25">
      <c r="A1339" s="10" t="s">
        <v>2615</v>
      </c>
      <c r="B1339" s="36" t="s">
        <v>2616</v>
      </c>
      <c r="C1339" s="37"/>
      <c r="D1339" s="38"/>
      <c r="E1339" s="39" t="s">
        <v>2617</v>
      </c>
      <c r="F1339" s="39"/>
      <c r="G1339" s="39"/>
      <c r="H1339" s="11" t="s">
        <v>63</v>
      </c>
      <c r="I1339" s="21">
        <v>72</v>
      </c>
      <c r="J1339" s="13">
        <v>2510.79</v>
      </c>
      <c r="K1339" s="13">
        <v>180776.88</v>
      </c>
      <c r="L1339" s="14"/>
      <c r="AK1339" s="8"/>
      <c r="AL1339" s="9"/>
      <c r="AM1339" s="4" t="s">
        <v>2616</v>
      </c>
      <c r="AN1339" s="4" t="s">
        <v>2617</v>
      </c>
      <c r="AO1339" s="18"/>
      <c r="AP1339" s="28"/>
      <c r="AQ1339" s="4"/>
      <c r="AR1339" s="28"/>
    </row>
    <row r="1340" spans="1:44" ht="26.25" x14ac:dyDescent="0.25">
      <c r="A1340" s="10" t="s">
        <v>2618</v>
      </c>
      <c r="B1340" s="36" t="s">
        <v>2619</v>
      </c>
      <c r="C1340" s="37"/>
      <c r="D1340" s="38"/>
      <c r="E1340" s="39" t="s">
        <v>2620</v>
      </c>
      <c r="F1340" s="39"/>
      <c r="G1340" s="39"/>
      <c r="H1340" s="11" t="s">
        <v>63</v>
      </c>
      <c r="I1340" s="21">
        <v>72</v>
      </c>
      <c r="J1340" s="13">
        <v>9081.69</v>
      </c>
      <c r="K1340" s="13">
        <v>653881.68000000005</v>
      </c>
      <c r="L1340" s="14"/>
      <c r="AK1340" s="8"/>
      <c r="AL1340" s="9"/>
      <c r="AM1340" s="4" t="s">
        <v>2619</v>
      </c>
      <c r="AN1340" s="4" t="s">
        <v>2620</v>
      </c>
      <c r="AO1340" s="18"/>
      <c r="AP1340" s="28"/>
      <c r="AQ1340" s="4"/>
      <c r="AR1340" s="28"/>
    </row>
    <row r="1341" spans="1:44" ht="26.25" x14ac:dyDescent="0.25">
      <c r="A1341" s="10" t="s">
        <v>2621</v>
      </c>
      <c r="B1341" s="36" t="s">
        <v>2622</v>
      </c>
      <c r="C1341" s="37"/>
      <c r="D1341" s="38"/>
      <c r="E1341" s="39" t="s">
        <v>2623</v>
      </c>
      <c r="F1341" s="39"/>
      <c r="G1341" s="39"/>
      <c r="H1341" s="11" t="s">
        <v>33</v>
      </c>
      <c r="I1341" s="24">
        <v>2.1</v>
      </c>
      <c r="J1341" s="13">
        <v>61607.45</v>
      </c>
      <c r="K1341" s="13">
        <v>129375.65</v>
      </c>
      <c r="L1341" s="14"/>
      <c r="AK1341" s="8"/>
      <c r="AL1341" s="9"/>
      <c r="AM1341" s="4" t="s">
        <v>2622</v>
      </c>
      <c r="AN1341" s="4" t="s">
        <v>2623</v>
      </c>
      <c r="AO1341" s="18"/>
      <c r="AP1341" s="28"/>
      <c r="AQ1341" s="4"/>
      <c r="AR1341" s="28"/>
    </row>
    <row r="1342" spans="1:44" x14ac:dyDescent="0.25">
      <c r="A1342" s="15"/>
      <c r="B1342" s="40"/>
      <c r="C1342" s="33"/>
      <c r="D1342" s="41"/>
      <c r="E1342" s="42" t="s">
        <v>2624</v>
      </c>
      <c r="F1342" s="43"/>
      <c r="G1342" s="44"/>
      <c r="H1342" s="15"/>
      <c r="I1342" s="15"/>
      <c r="J1342" s="16"/>
      <c r="K1342" s="16"/>
      <c r="L1342" s="17"/>
      <c r="AK1342" s="8"/>
      <c r="AL1342" s="9"/>
      <c r="AM1342" s="4"/>
      <c r="AN1342" s="4"/>
      <c r="AO1342" s="18" t="s">
        <v>2624</v>
      </c>
      <c r="AP1342" s="28"/>
      <c r="AQ1342" s="4"/>
      <c r="AR1342" s="28"/>
    </row>
    <row r="1343" spans="1:44" ht="26.25" x14ac:dyDescent="0.25">
      <c r="A1343" s="10" t="s">
        <v>2625</v>
      </c>
      <c r="B1343" s="36" t="s">
        <v>2626</v>
      </c>
      <c r="C1343" s="37"/>
      <c r="D1343" s="38"/>
      <c r="E1343" s="39" t="s">
        <v>2627</v>
      </c>
      <c r="F1343" s="39"/>
      <c r="G1343" s="39"/>
      <c r="H1343" s="11" t="s">
        <v>119</v>
      </c>
      <c r="I1343" s="21">
        <v>210</v>
      </c>
      <c r="J1343" s="13">
        <v>314.08999999999997</v>
      </c>
      <c r="K1343" s="13">
        <v>65958.899999999994</v>
      </c>
      <c r="L1343" s="14"/>
      <c r="AK1343" s="8"/>
      <c r="AL1343" s="9"/>
      <c r="AM1343" s="4" t="s">
        <v>2626</v>
      </c>
      <c r="AN1343" s="4" t="s">
        <v>2627</v>
      </c>
      <c r="AO1343" s="18"/>
      <c r="AP1343" s="28"/>
      <c r="AQ1343" s="4"/>
      <c r="AR1343" s="28"/>
    </row>
    <row r="1344" spans="1:44" ht="26.25" x14ac:dyDescent="0.25">
      <c r="A1344" s="10" t="s">
        <v>2628</v>
      </c>
      <c r="B1344" s="36" t="s">
        <v>2629</v>
      </c>
      <c r="C1344" s="37"/>
      <c r="D1344" s="38"/>
      <c r="E1344" s="39" t="s">
        <v>2630</v>
      </c>
      <c r="F1344" s="39"/>
      <c r="G1344" s="39"/>
      <c r="H1344" s="11" t="s">
        <v>33</v>
      </c>
      <c r="I1344" s="24">
        <v>2.8</v>
      </c>
      <c r="J1344" s="13">
        <v>61590.48</v>
      </c>
      <c r="K1344" s="13">
        <v>172453.34</v>
      </c>
      <c r="L1344" s="14"/>
      <c r="AK1344" s="8"/>
      <c r="AL1344" s="9"/>
      <c r="AM1344" s="4" t="s">
        <v>2629</v>
      </c>
      <c r="AN1344" s="4" t="s">
        <v>2630</v>
      </c>
      <c r="AO1344" s="18"/>
      <c r="AP1344" s="28"/>
      <c r="AQ1344" s="4"/>
      <c r="AR1344" s="28"/>
    </row>
    <row r="1345" spans="1:44" x14ac:dyDescent="0.25">
      <c r="A1345" s="15"/>
      <c r="B1345" s="40"/>
      <c r="C1345" s="33"/>
      <c r="D1345" s="41"/>
      <c r="E1345" s="42" t="s">
        <v>1413</v>
      </c>
      <c r="F1345" s="43"/>
      <c r="G1345" s="44"/>
      <c r="H1345" s="15"/>
      <c r="I1345" s="15"/>
      <c r="J1345" s="16"/>
      <c r="K1345" s="16"/>
      <c r="L1345" s="17"/>
      <c r="AK1345" s="8"/>
      <c r="AL1345" s="9"/>
      <c r="AM1345" s="4"/>
      <c r="AN1345" s="4"/>
      <c r="AO1345" s="18" t="s">
        <v>1413</v>
      </c>
      <c r="AP1345" s="28"/>
      <c r="AQ1345" s="4"/>
      <c r="AR1345" s="28"/>
    </row>
    <row r="1346" spans="1:44" ht="26.25" x14ac:dyDescent="0.25">
      <c r="A1346" s="10" t="s">
        <v>2631</v>
      </c>
      <c r="B1346" s="36" t="s">
        <v>2632</v>
      </c>
      <c r="C1346" s="37"/>
      <c r="D1346" s="38"/>
      <c r="E1346" s="39" t="s">
        <v>2146</v>
      </c>
      <c r="F1346" s="39"/>
      <c r="G1346" s="39"/>
      <c r="H1346" s="11" t="s">
        <v>119</v>
      </c>
      <c r="I1346" s="21">
        <v>280</v>
      </c>
      <c r="J1346" s="13">
        <v>168.58</v>
      </c>
      <c r="K1346" s="13">
        <v>47202.400000000001</v>
      </c>
      <c r="L1346" s="14"/>
      <c r="AK1346" s="8"/>
      <c r="AL1346" s="9"/>
      <c r="AM1346" s="4" t="s">
        <v>2632</v>
      </c>
      <c r="AN1346" s="4" t="s">
        <v>2146</v>
      </c>
      <c r="AO1346" s="18"/>
      <c r="AP1346" s="28"/>
      <c r="AQ1346" s="4"/>
      <c r="AR1346" s="28"/>
    </row>
    <row r="1347" spans="1:44" ht="26.25" x14ac:dyDescent="0.25">
      <c r="A1347" s="10" t="s">
        <v>2633</v>
      </c>
      <c r="B1347" s="36" t="s">
        <v>2634</v>
      </c>
      <c r="C1347" s="37"/>
      <c r="D1347" s="38"/>
      <c r="E1347" s="39" t="s">
        <v>2635</v>
      </c>
      <c r="F1347" s="39"/>
      <c r="G1347" s="39"/>
      <c r="H1347" s="11" t="s">
        <v>33</v>
      </c>
      <c r="I1347" s="24">
        <v>1.2</v>
      </c>
      <c r="J1347" s="13">
        <v>61585.91</v>
      </c>
      <c r="K1347" s="13">
        <v>73903.09</v>
      </c>
      <c r="L1347" s="14"/>
      <c r="AK1347" s="8"/>
      <c r="AL1347" s="9"/>
      <c r="AM1347" s="4" t="s">
        <v>2634</v>
      </c>
      <c r="AN1347" s="4" t="s">
        <v>2635</v>
      </c>
      <c r="AO1347" s="18"/>
      <c r="AP1347" s="28"/>
      <c r="AQ1347" s="4"/>
      <c r="AR1347" s="28"/>
    </row>
    <row r="1348" spans="1:44" x14ac:dyDescent="0.25">
      <c r="A1348" s="15"/>
      <c r="B1348" s="40"/>
      <c r="C1348" s="33"/>
      <c r="D1348" s="41"/>
      <c r="E1348" s="42" t="s">
        <v>1977</v>
      </c>
      <c r="F1348" s="43"/>
      <c r="G1348" s="44"/>
      <c r="H1348" s="15"/>
      <c r="I1348" s="15"/>
      <c r="J1348" s="16"/>
      <c r="K1348" s="16"/>
      <c r="L1348" s="17"/>
      <c r="AK1348" s="8"/>
      <c r="AL1348" s="9"/>
      <c r="AM1348" s="4"/>
      <c r="AN1348" s="4"/>
      <c r="AO1348" s="18" t="s">
        <v>1977</v>
      </c>
      <c r="AP1348" s="28"/>
      <c r="AQ1348" s="4"/>
      <c r="AR1348" s="28"/>
    </row>
    <row r="1349" spans="1:44" ht="26.25" x14ac:dyDescent="0.25">
      <c r="A1349" s="10" t="s">
        <v>2636</v>
      </c>
      <c r="B1349" s="36" t="s">
        <v>2637</v>
      </c>
      <c r="C1349" s="37"/>
      <c r="D1349" s="38"/>
      <c r="E1349" s="39" t="s">
        <v>2638</v>
      </c>
      <c r="F1349" s="39"/>
      <c r="G1349" s="39"/>
      <c r="H1349" s="11" t="s">
        <v>119</v>
      </c>
      <c r="I1349" s="21">
        <v>120</v>
      </c>
      <c r="J1349" s="13">
        <v>130.91</v>
      </c>
      <c r="K1349" s="13">
        <v>15709.2</v>
      </c>
      <c r="L1349" s="14"/>
      <c r="AK1349" s="8"/>
      <c r="AL1349" s="9"/>
      <c r="AM1349" s="4" t="s">
        <v>2637</v>
      </c>
      <c r="AN1349" s="4" t="s">
        <v>2638</v>
      </c>
      <c r="AO1349" s="18"/>
      <c r="AP1349" s="28"/>
      <c r="AQ1349" s="4"/>
      <c r="AR1349" s="28"/>
    </row>
    <row r="1350" spans="1:44" x14ac:dyDescent="0.25">
      <c r="A1350" s="10" t="s">
        <v>2639</v>
      </c>
      <c r="B1350" s="36" t="s">
        <v>2640</v>
      </c>
      <c r="C1350" s="37"/>
      <c r="D1350" s="38"/>
      <c r="E1350" s="39" t="s">
        <v>2641</v>
      </c>
      <c r="F1350" s="39"/>
      <c r="G1350" s="39"/>
      <c r="H1350" s="11" t="s">
        <v>33</v>
      </c>
      <c r="I1350" s="24">
        <v>6.1</v>
      </c>
      <c r="J1350" s="13">
        <v>66400.320000000007</v>
      </c>
      <c r="K1350" s="13">
        <v>405041.95</v>
      </c>
      <c r="L1350" s="14"/>
      <c r="AK1350" s="8"/>
      <c r="AL1350" s="9"/>
      <c r="AM1350" s="4" t="s">
        <v>2640</v>
      </c>
      <c r="AN1350" s="4" t="s">
        <v>2641</v>
      </c>
      <c r="AO1350" s="18"/>
      <c r="AP1350" s="28"/>
      <c r="AQ1350" s="4"/>
      <c r="AR1350" s="28"/>
    </row>
    <row r="1351" spans="1:44" x14ac:dyDescent="0.25">
      <c r="A1351" s="15"/>
      <c r="B1351" s="40"/>
      <c r="C1351" s="33"/>
      <c r="D1351" s="41"/>
      <c r="E1351" s="42" t="s">
        <v>2642</v>
      </c>
      <c r="F1351" s="43"/>
      <c r="G1351" s="44"/>
      <c r="H1351" s="15"/>
      <c r="I1351" s="15"/>
      <c r="J1351" s="16"/>
      <c r="K1351" s="16"/>
      <c r="L1351" s="17"/>
      <c r="AK1351" s="8"/>
      <c r="AL1351" s="9"/>
      <c r="AM1351" s="4"/>
      <c r="AN1351" s="4"/>
      <c r="AO1351" s="18" t="s">
        <v>2642</v>
      </c>
      <c r="AP1351" s="28"/>
      <c r="AQ1351" s="4"/>
      <c r="AR1351" s="28"/>
    </row>
    <row r="1352" spans="1:44" x14ac:dyDescent="0.25">
      <c r="A1352" s="10" t="s">
        <v>2643</v>
      </c>
      <c r="B1352" s="36" t="s">
        <v>2644</v>
      </c>
      <c r="C1352" s="37"/>
      <c r="D1352" s="38"/>
      <c r="E1352" s="39" t="s">
        <v>689</v>
      </c>
      <c r="F1352" s="39"/>
      <c r="G1352" s="39"/>
      <c r="H1352" s="11" t="s">
        <v>40</v>
      </c>
      <c r="I1352" s="20">
        <v>1.0918000000000001</v>
      </c>
      <c r="J1352" s="13">
        <v>17985.57</v>
      </c>
      <c r="K1352" s="13">
        <v>19636.650000000001</v>
      </c>
      <c r="L1352" s="14"/>
      <c r="AK1352" s="8"/>
      <c r="AL1352" s="9"/>
      <c r="AM1352" s="4" t="s">
        <v>2644</v>
      </c>
      <c r="AN1352" s="4" t="s">
        <v>689</v>
      </c>
      <c r="AO1352" s="18"/>
      <c r="AP1352" s="28"/>
      <c r="AQ1352" s="4"/>
      <c r="AR1352" s="28"/>
    </row>
    <row r="1353" spans="1:44" x14ac:dyDescent="0.25">
      <c r="A1353" s="15"/>
      <c r="B1353" s="40"/>
      <c r="C1353" s="33"/>
      <c r="D1353" s="41"/>
      <c r="E1353" s="42" t="s">
        <v>2645</v>
      </c>
      <c r="F1353" s="43"/>
      <c r="G1353" s="44"/>
      <c r="H1353" s="15"/>
      <c r="I1353" s="15"/>
      <c r="J1353" s="16"/>
      <c r="K1353" s="16"/>
      <c r="L1353" s="17"/>
      <c r="AK1353" s="8"/>
      <c r="AL1353" s="9"/>
      <c r="AM1353" s="4"/>
      <c r="AN1353" s="4"/>
      <c r="AO1353" s="18" t="s">
        <v>2645</v>
      </c>
      <c r="AP1353" s="28"/>
      <c r="AQ1353" s="4"/>
      <c r="AR1353" s="28"/>
    </row>
    <row r="1354" spans="1:44" ht="26.25" x14ac:dyDescent="0.25">
      <c r="A1354" s="10" t="s">
        <v>2646</v>
      </c>
      <c r="B1354" s="36" t="s">
        <v>2647</v>
      </c>
      <c r="C1354" s="37"/>
      <c r="D1354" s="38"/>
      <c r="E1354" s="39" t="s">
        <v>2648</v>
      </c>
      <c r="F1354" s="39"/>
      <c r="G1354" s="39"/>
      <c r="H1354" s="11" t="s">
        <v>63</v>
      </c>
      <c r="I1354" s="21">
        <v>8</v>
      </c>
      <c r="J1354" s="13">
        <v>54.72</v>
      </c>
      <c r="K1354" s="13">
        <v>437.76</v>
      </c>
      <c r="L1354" s="14"/>
      <c r="AK1354" s="8"/>
      <c r="AL1354" s="9"/>
      <c r="AM1354" s="4" t="s">
        <v>2647</v>
      </c>
      <c r="AN1354" s="4" t="s">
        <v>2648</v>
      </c>
      <c r="AO1354" s="18"/>
      <c r="AP1354" s="28"/>
      <c r="AQ1354" s="4"/>
      <c r="AR1354" s="28"/>
    </row>
    <row r="1355" spans="1:44" ht="25.5" x14ac:dyDescent="0.25">
      <c r="A1355" s="10" t="s">
        <v>2649</v>
      </c>
      <c r="B1355" s="36" t="s">
        <v>2650</v>
      </c>
      <c r="C1355" s="37"/>
      <c r="D1355" s="38"/>
      <c r="E1355" s="39" t="s">
        <v>2651</v>
      </c>
      <c r="F1355" s="39"/>
      <c r="G1355" s="39"/>
      <c r="H1355" s="11" t="s">
        <v>63</v>
      </c>
      <c r="I1355" s="21">
        <v>144</v>
      </c>
      <c r="J1355" s="13">
        <v>91.9</v>
      </c>
      <c r="K1355" s="13">
        <v>13233.6</v>
      </c>
      <c r="L1355" s="14"/>
      <c r="AK1355" s="8"/>
      <c r="AL1355" s="9"/>
      <c r="AM1355" s="4" t="s">
        <v>2650</v>
      </c>
      <c r="AN1355" s="4" t="s">
        <v>2651</v>
      </c>
      <c r="AO1355" s="18"/>
      <c r="AP1355" s="28"/>
      <c r="AQ1355" s="4"/>
      <c r="AR1355" s="28"/>
    </row>
    <row r="1356" spans="1:44" x14ac:dyDescent="0.25">
      <c r="A1356" s="35" t="s">
        <v>1350</v>
      </c>
      <c r="B1356" s="35"/>
      <c r="C1356" s="35"/>
      <c r="D1356" s="35"/>
      <c r="E1356" s="35"/>
      <c r="F1356" s="35"/>
      <c r="G1356" s="35"/>
      <c r="H1356" s="35"/>
      <c r="I1356" s="35"/>
      <c r="J1356" s="35"/>
      <c r="K1356" s="35"/>
      <c r="L1356" s="35"/>
      <c r="AK1356" s="8"/>
      <c r="AL1356" s="9" t="s">
        <v>1350</v>
      </c>
      <c r="AM1356" s="4"/>
      <c r="AN1356" s="4"/>
      <c r="AO1356" s="18"/>
      <c r="AP1356" s="28"/>
      <c r="AQ1356" s="4"/>
      <c r="AR1356" s="28"/>
    </row>
    <row r="1357" spans="1:44" x14ac:dyDescent="0.25">
      <c r="A1357" s="10" t="s">
        <v>2652</v>
      </c>
      <c r="B1357" s="36" t="s">
        <v>2653</v>
      </c>
      <c r="C1357" s="37"/>
      <c r="D1357" s="38"/>
      <c r="E1357" s="39" t="s">
        <v>2654</v>
      </c>
      <c r="F1357" s="39"/>
      <c r="G1357" s="39"/>
      <c r="H1357" s="11" t="s">
        <v>63</v>
      </c>
      <c r="I1357" s="21">
        <v>8</v>
      </c>
      <c r="J1357" s="13">
        <v>1005.95</v>
      </c>
      <c r="K1357" s="13">
        <v>8047.6</v>
      </c>
      <c r="L1357" s="14"/>
      <c r="AK1357" s="8"/>
      <c r="AL1357" s="9"/>
      <c r="AM1357" s="4" t="s">
        <v>2653</v>
      </c>
      <c r="AN1357" s="4" t="s">
        <v>2654</v>
      </c>
      <c r="AO1357" s="18"/>
      <c r="AP1357" s="28"/>
      <c r="AQ1357" s="4"/>
      <c r="AR1357" s="28"/>
    </row>
    <row r="1358" spans="1:44" x14ac:dyDescent="0.25">
      <c r="A1358" s="10" t="s">
        <v>2655</v>
      </c>
      <c r="B1358" s="36" t="s">
        <v>2656</v>
      </c>
      <c r="C1358" s="37"/>
      <c r="D1358" s="38"/>
      <c r="E1358" s="39" t="s">
        <v>2657</v>
      </c>
      <c r="F1358" s="39"/>
      <c r="G1358" s="39"/>
      <c r="H1358" s="11" t="s">
        <v>63</v>
      </c>
      <c r="I1358" s="21">
        <v>144</v>
      </c>
      <c r="J1358" s="13">
        <v>422.02</v>
      </c>
      <c r="K1358" s="13">
        <v>60770.879999999997</v>
      </c>
      <c r="L1358" s="14"/>
      <c r="AK1358" s="8"/>
      <c r="AL1358" s="9"/>
      <c r="AM1358" s="4" t="s">
        <v>2656</v>
      </c>
      <c r="AN1358" s="4" t="s">
        <v>2657</v>
      </c>
      <c r="AO1358" s="18"/>
      <c r="AP1358" s="28"/>
      <c r="AQ1358" s="4"/>
      <c r="AR1358" s="28"/>
    </row>
    <row r="1359" spans="1:44" x14ac:dyDescent="0.25">
      <c r="A1359" s="10" t="s">
        <v>2658</v>
      </c>
      <c r="B1359" s="36" t="s">
        <v>2659</v>
      </c>
      <c r="C1359" s="37"/>
      <c r="D1359" s="38"/>
      <c r="E1359" s="39" t="s">
        <v>2660</v>
      </c>
      <c r="F1359" s="39"/>
      <c r="G1359" s="39"/>
      <c r="H1359" s="11" t="s">
        <v>63</v>
      </c>
      <c r="I1359" s="21">
        <v>72</v>
      </c>
      <c r="J1359" s="13">
        <v>291.83</v>
      </c>
      <c r="K1359" s="13">
        <v>21011.759999999998</v>
      </c>
      <c r="L1359" s="14"/>
      <c r="AK1359" s="8"/>
      <c r="AL1359" s="9"/>
      <c r="AM1359" s="4" t="s">
        <v>2659</v>
      </c>
      <c r="AN1359" s="4" t="s">
        <v>2660</v>
      </c>
      <c r="AO1359" s="18"/>
      <c r="AP1359" s="28"/>
      <c r="AQ1359" s="4"/>
      <c r="AR1359" s="28"/>
    </row>
    <row r="1360" spans="1:44" ht="26.25" x14ac:dyDescent="0.25">
      <c r="A1360" s="10" t="s">
        <v>2661</v>
      </c>
      <c r="B1360" s="36" t="s">
        <v>2662</v>
      </c>
      <c r="C1360" s="37"/>
      <c r="D1360" s="38"/>
      <c r="E1360" s="39" t="s">
        <v>2663</v>
      </c>
      <c r="F1360" s="39"/>
      <c r="G1360" s="39"/>
      <c r="H1360" s="11" t="s">
        <v>63</v>
      </c>
      <c r="I1360" s="21">
        <v>72</v>
      </c>
      <c r="J1360" s="13">
        <v>1290.6300000000001</v>
      </c>
      <c r="K1360" s="13">
        <v>92925.36</v>
      </c>
      <c r="L1360" s="14"/>
      <c r="AK1360" s="8"/>
      <c r="AL1360" s="9"/>
      <c r="AM1360" s="4" t="s">
        <v>2662</v>
      </c>
      <c r="AN1360" s="4" t="s">
        <v>2663</v>
      </c>
      <c r="AO1360" s="18"/>
      <c r="AP1360" s="28"/>
      <c r="AQ1360" s="4"/>
      <c r="AR1360" s="28"/>
    </row>
    <row r="1361" spans="1:44" ht="25.5" x14ac:dyDescent="0.25">
      <c r="A1361" s="10" t="s">
        <v>2664</v>
      </c>
      <c r="B1361" s="36" t="s">
        <v>2665</v>
      </c>
      <c r="C1361" s="37"/>
      <c r="D1361" s="38"/>
      <c r="E1361" s="39" t="s">
        <v>2666</v>
      </c>
      <c r="F1361" s="39"/>
      <c r="G1361" s="39"/>
      <c r="H1361" s="11" t="s">
        <v>63</v>
      </c>
      <c r="I1361" s="21">
        <v>72</v>
      </c>
      <c r="J1361" s="13">
        <v>2633.75</v>
      </c>
      <c r="K1361" s="13">
        <v>189630</v>
      </c>
      <c r="L1361" s="14"/>
      <c r="AK1361" s="8"/>
      <c r="AL1361" s="9"/>
      <c r="AM1361" s="4" t="s">
        <v>2665</v>
      </c>
      <c r="AN1361" s="4" t="s">
        <v>2666</v>
      </c>
      <c r="AO1361" s="18"/>
      <c r="AP1361" s="28"/>
      <c r="AQ1361" s="4"/>
      <c r="AR1361" s="28"/>
    </row>
    <row r="1362" spans="1:44" x14ac:dyDescent="0.25">
      <c r="A1362" s="10" t="s">
        <v>2667</v>
      </c>
      <c r="B1362" s="36" t="s">
        <v>2668</v>
      </c>
      <c r="C1362" s="37"/>
      <c r="D1362" s="38"/>
      <c r="E1362" s="39" t="s">
        <v>2669</v>
      </c>
      <c r="F1362" s="39"/>
      <c r="G1362" s="39"/>
      <c r="H1362" s="11" t="s">
        <v>63</v>
      </c>
      <c r="I1362" s="21">
        <v>72</v>
      </c>
      <c r="J1362" s="13">
        <v>5228.29</v>
      </c>
      <c r="K1362" s="13">
        <v>376436.88</v>
      </c>
      <c r="L1362" s="14"/>
      <c r="AK1362" s="8"/>
      <c r="AL1362" s="9"/>
      <c r="AM1362" s="4" t="s">
        <v>2668</v>
      </c>
      <c r="AN1362" s="4" t="s">
        <v>2669</v>
      </c>
      <c r="AO1362" s="18"/>
      <c r="AP1362" s="28"/>
      <c r="AQ1362" s="4"/>
      <c r="AR1362" s="28"/>
    </row>
    <row r="1363" spans="1:44" x14ac:dyDescent="0.25">
      <c r="A1363" s="10" t="s">
        <v>2670</v>
      </c>
      <c r="B1363" s="36" t="s">
        <v>2671</v>
      </c>
      <c r="C1363" s="37"/>
      <c r="D1363" s="38"/>
      <c r="E1363" s="39" t="s">
        <v>2672</v>
      </c>
      <c r="F1363" s="39"/>
      <c r="G1363" s="39"/>
      <c r="H1363" s="11" t="s">
        <v>63</v>
      </c>
      <c r="I1363" s="21">
        <v>144</v>
      </c>
      <c r="J1363" s="13">
        <v>216.27</v>
      </c>
      <c r="K1363" s="13">
        <v>31142.880000000001</v>
      </c>
      <c r="L1363" s="14"/>
      <c r="AK1363" s="8"/>
      <c r="AL1363" s="9"/>
      <c r="AM1363" s="4" t="s">
        <v>2671</v>
      </c>
      <c r="AN1363" s="4" t="s">
        <v>2672</v>
      </c>
      <c r="AO1363" s="18"/>
      <c r="AP1363" s="28"/>
      <c r="AQ1363" s="4"/>
      <c r="AR1363" s="28"/>
    </row>
    <row r="1364" spans="1:44" x14ac:dyDescent="0.25">
      <c r="A1364" s="10" t="s">
        <v>2673</v>
      </c>
      <c r="B1364" s="36" t="s">
        <v>2674</v>
      </c>
      <c r="C1364" s="37"/>
      <c r="D1364" s="38"/>
      <c r="E1364" s="39" t="s">
        <v>1329</v>
      </c>
      <c r="F1364" s="39"/>
      <c r="G1364" s="39"/>
      <c r="H1364" s="11" t="s">
        <v>763</v>
      </c>
      <c r="I1364" s="24">
        <v>14.4</v>
      </c>
      <c r="J1364" s="13">
        <v>14234.53</v>
      </c>
      <c r="K1364" s="13">
        <v>204977.23</v>
      </c>
      <c r="L1364" s="14"/>
      <c r="AK1364" s="8"/>
      <c r="AL1364" s="9"/>
      <c r="AM1364" s="4" t="s">
        <v>2674</v>
      </c>
      <c r="AN1364" s="4" t="s">
        <v>1329</v>
      </c>
      <c r="AO1364" s="18"/>
      <c r="AP1364" s="28"/>
      <c r="AQ1364" s="4"/>
      <c r="AR1364" s="28"/>
    </row>
    <row r="1365" spans="1:44" x14ac:dyDescent="0.25">
      <c r="A1365" s="15"/>
      <c r="B1365" s="40"/>
      <c r="C1365" s="33"/>
      <c r="D1365" s="41"/>
      <c r="E1365" s="42" t="s">
        <v>2675</v>
      </c>
      <c r="F1365" s="43"/>
      <c r="G1365" s="44"/>
      <c r="H1365" s="15"/>
      <c r="I1365" s="15"/>
      <c r="J1365" s="16"/>
      <c r="K1365" s="16"/>
      <c r="L1365" s="17"/>
      <c r="AK1365" s="8"/>
      <c r="AL1365" s="9"/>
      <c r="AM1365" s="4"/>
      <c r="AN1365" s="4"/>
      <c r="AO1365" s="18" t="s">
        <v>2675</v>
      </c>
      <c r="AP1365" s="28"/>
      <c r="AQ1365" s="4"/>
      <c r="AR1365" s="28"/>
    </row>
    <row r="1366" spans="1:44" x14ac:dyDescent="0.25">
      <c r="A1366" s="10" t="s">
        <v>2676</v>
      </c>
      <c r="B1366" s="36" t="s">
        <v>2677</v>
      </c>
      <c r="C1366" s="37"/>
      <c r="D1366" s="38"/>
      <c r="E1366" s="39" t="s">
        <v>2678</v>
      </c>
      <c r="F1366" s="39"/>
      <c r="G1366" s="39"/>
      <c r="H1366" s="11" t="s">
        <v>63</v>
      </c>
      <c r="I1366" s="21">
        <v>144</v>
      </c>
      <c r="J1366" s="13">
        <v>653.51</v>
      </c>
      <c r="K1366" s="13">
        <v>94105.44</v>
      </c>
      <c r="L1366" s="14"/>
      <c r="AK1366" s="8"/>
      <c r="AL1366" s="9"/>
      <c r="AM1366" s="4" t="s">
        <v>2677</v>
      </c>
      <c r="AN1366" s="4" t="s">
        <v>2678</v>
      </c>
      <c r="AO1366" s="18"/>
      <c r="AP1366" s="28"/>
      <c r="AQ1366" s="4"/>
      <c r="AR1366" s="28"/>
    </row>
    <row r="1367" spans="1:44" ht="16.5" customHeight="1" x14ac:dyDescent="0.25">
      <c r="A1367" s="10" t="s">
        <v>2679</v>
      </c>
      <c r="B1367" s="36" t="s">
        <v>2680</v>
      </c>
      <c r="C1367" s="37"/>
      <c r="D1367" s="38"/>
      <c r="E1367" s="39" t="s">
        <v>2681</v>
      </c>
      <c r="F1367" s="39"/>
      <c r="G1367" s="39"/>
      <c r="H1367" s="11" t="s">
        <v>238</v>
      </c>
      <c r="I1367" s="21">
        <v>72</v>
      </c>
      <c r="J1367" s="13">
        <v>501.58</v>
      </c>
      <c r="K1367" s="13">
        <v>36113.760000000002</v>
      </c>
      <c r="L1367" s="14"/>
      <c r="AK1367" s="8"/>
      <c r="AL1367" s="9"/>
      <c r="AM1367" s="4" t="s">
        <v>2680</v>
      </c>
      <c r="AN1367" s="4" t="s">
        <v>2681</v>
      </c>
      <c r="AO1367" s="18"/>
      <c r="AP1367" s="28"/>
      <c r="AQ1367" s="4"/>
      <c r="AR1367" s="28"/>
    </row>
    <row r="1368" spans="1:44" x14ac:dyDescent="0.25">
      <c r="A1368" s="10" t="s">
        <v>2682</v>
      </c>
      <c r="B1368" s="36" t="s">
        <v>2683</v>
      </c>
      <c r="C1368" s="37"/>
      <c r="D1368" s="38"/>
      <c r="E1368" s="39" t="s">
        <v>2684</v>
      </c>
      <c r="F1368" s="39"/>
      <c r="G1368" s="39"/>
      <c r="H1368" s="11" t="s">
        <v>63</v>
      </c>
      <c r="I1368" s="21">
        <v>72</v>
      </c>
      <c r="J1368" s="13">
        <v>7244.67</v>
      </c>
      <c r="K1368" s="13">
        <v>521616.24</v>
      </c>
      <c r="L1368" s="14"/>
      <c r="AK1368" s="8"/>
      <c r="AL1368" s="9"/>
      <c r="AM1368" s="4" t="s">
        <v>2683</v>
      </c>
      <c r="AN1368" s="4" t="s">
        <v>2684</v>
      </c>
      <c r="AO1368" s="18"/>
      <c r="AP1368" s="28"/>
      <c r="AQ1368" s="4"/>
      <c r="AR1368" s="28"/>
    </row>
    <row r="1369" spans="1:44" x14ac:dyDescent="0.25">
      <c r="A1369" s="35" t="s">
        <v>2685</v>
      </c>
      <c r="B1369" s="35"/>
      <c r="C1369" s="35"/>
      <c r="D1369" s="35"/>
      <c r="E1369" s="35"/>
      <c r="F1369" s="35"/>
      <c r="G1369" s="35"/>
      <c r="H1369" s="35"/>
      <c r="I1369" s="35"/>
      <c r="J1369" s="35"/>
      <c r="K1369" s="35"/>
      <c r="L1369" s="35"/>
      <c r="AK1369" s="8"/>
      <c r="AL1369" s="9" t="s">
        <v>2685</v>
      </c>
      <c r="AM1369" s="4"/>
      <c r="AN1369" s="4"/>
      <c r="AO1369" s="18"/>
      <c r="AP1369" s="28"/>
      <c r="AQ1369" s="4"/>
      <c r="AR1369" s="28"/>
    </row>
    <row r="1370" spans="1:44" x14ac:dyDescent="0.25">
      <c r="A1370" s="10" t="s">
        <v>2686</v>
      </c>
      <c r="B1370" s="36" t="s">
        <v>2687</v>
      </c>
      <c r="C1370" s="37"/>
      <c r="D1370" s="38"/>
      <c r="E1370" s="39" t="s">
        <v>2688</v>
      </c>
      <c r="F1370" s="39"/>
      <c r="G1370" s="39"/>
      <c r="H1370" s="11" t="s">
        <v>63</v>
      </c>
      <c r="I1370" s="21">
        <v>72</v>
      </c>
      <c r="J1370" s="13">
        <v>1389.77</v>
      </c>
      <c r="K1370" s="13">
        <v>100063.44</v>
      </c>
      <c r="L1370" s="14"/>
      <c r="AK1370" s="8"/>
      <c r="AL1370" s="9"/>
      <c r="AM1370" s="4" t="s">
        <v>2687</v>
      </c>
      <c r="AN1370" s="4" t="s">
        <v>2688</v>
      </c>
      <c r="AO1370" s="18"/>
      <c r="AP1370" s="28"/>
      <c r="AQ1370" s="4"/>
      <c r="AR1370" s="28"/>
    </row>
    <row r="1371" spans="1:44" ht="25.5" x14ac:dyDescent="0.25">
      <c r="A1371" s="10" t="s">
        <v>2689</v>
      </c>
      <c r="B1371" s="36" t="s">
        <v>2690</v>
      </c>
      <c r="C1371" s="37"/>
      <c r="D1371" s="38"/>
      <c r="E1371" s="39" t="s">
        <v>2685</v>
      </c>
      <c r="F1371" s="39"/>
      <c r="G1371" s="39"/>
      <c r="H1371" s="11" t="s">
        <v>63</v>
      </c>
      <c r="I1371" s="21">
        <v>72</v>
      </c>
      <c r="J1371" s="13">
        <v>126.11</v>
      </c>
      <c r="K1371" s="13">
        <v>9079.92</v>
      </c>
      <c r="L1371" s="14"/>
      <c r="AK1371" s="8"/>
      <c r="AL1371" s="9"/>
      <c r="AM1371" s="4" t="s">
        <v>2690</v>
      </c>
      <c r="AN1371" s="4" t="s">
        <v>2685</v>
      </c>
      <c r="AO1371" s="18"/>
      <c r="AP1371" s="28"/>
      <c r="AQ1371" s="4"/>
      <c r="AR1371" s="28"/>
    </row>
    <row r="1372" spans="1:44" x14ac:dyDescent="0.25">
      <c r="A1372" s="35" t="s">
        <v>2691</v>
      </c>
      <c r="B1372" s="35"/>
      <c r="C1372" s="35"/>
      <c r="D1372" s="35"/>
      <c r="E1372" s="35"/>
      <c r="F1372" s="35"/>
      <c r="G1372" s="35"/>
      <c r="H1372" s="35"/>
      <c r="I1372" s="35"/>
      <c r="J1372" s="35"/>
      <c r="K1372" s="35"/>
      <c r="L1372" s="35"/>
      <c r="AK1372" s="8"/>
      <c r="AL1372" s="9" t="s">
        <v>2691</v>
      </c>
      <c r="AM1372" s="4"/>
      <c r="AN1372" s="4"/>
      <c r="AO1372" s="18"/>
      <c r="AP1372" s="28"/>
      <c r="AQ1372" s="4"/>
      <c r="AR1372" s="28"/>
    </row>
    <row r="1373" spans="1:44" x14ac:dyDescent="0.25">
      <c r="A1373" s="10" t="s">
        <v>2692</v>
      </c>
      <c r="B1373" s="36" t="s">
        <v>2693</v>
      </c>
      <c r="C1373" s="37"/>
      <c r="D1373" s="38"/>
      <c r="E1373" s="39" t="s">
        <v>2688</v>
      </c>
      <c r="F1373" s="39"/>
      <c r="G1373" s="39"/>
      <c r="H1373" s="11" t="s">
        <v>63</v>
      </c>
      <c r="I1373" s="21">
        <v>72</v>
      </c>
      <c r="J1373" s="13">
        <v>1389.77</v>
      </c>
      <c r="K1373" s="13">
        <v>100063.44</v>
      </c>
      <c r="L1373" s="14"/>
      <c r="AK1373" s="8"/>
      <c r="AL1373" s="9"/>
      <c r="AM1373" s="4" t="s">
        <v>2693</v>
      </c>
      <c r="AN1373" s="4" t="s">
        <v>2688</v>
      </c>
      <c r="AO1373" s="18"/>
      <c r="AP1373" s="28"/>
      <c r="AQ1373" s="4"/>
      <c r="AR1373" s="28"/>
    </row>
    <row r="1374" spans="1:44" ht="25.5" x14ac:dyDescent="0.25">
      <c r="A1374" s="10" t="s">
        <v>2694</v>
      </c>
      <c r="B1374" s="36" t="s">
        <v>2695</v>
      </c>
      <c r="C1374" s="37"/>
      <c r="D1374" s="38"/>
      <c r="E1374" s="39" t="s">
        <v>2696</v>
      </c>
      <c r="F1374" s="39"/>
      <c r="G1374" s="39"/>
      <c r="H1374" s="11" t="s">
        <v>63</v>
      </c>
      <c r="I1374" s="21">
        <v>72</v>
      </c>
      <c r="J1374" s="13">
        <v>2278.6799999999998</v>
      </c>
      <c r="K1374" s="13">
        <v>164064.95999999999</v>
      </c>
      <c r="L1374" s="14"/>
      <c r="AK1374" s="8"/>
      <c r="AL1374" s="9"/>
      <c r="AM1374" s="4" t="s">
        <v>2695</v>
      </c>
      <c r="AN1374" s="4" t="s">
        <v>2696</v>
      </c>
      <c r="AO1374" s="18"/>
      <c r="AP1374" s="28"/>
      <c r="AQ1374" s="4"/>
      <c r="AR1374" s="28"/>
    </row>
    <row r="1375" spans="1:44" x14ac:dyDescent="0.25">
      <c r="A1375" s="35" t="s">
        <v>2697</v>
      </c>
      <c r="B1375" s="35"/>
      <c r="C1375" s="35"/>
      <c r="D1375" s="35"/>
      <c r="E1375" s="35"/>
      <c r="F1375" s="35"/>
      <c r="G1375" s="35"/>
      <c r="H1375" s="35"/>
      <c r="I1375" s="35"/>
      <c r="J1375" s="35"/>
      <c r="K1375" s="35"/>
      <c r="L1375" s="35"/>
      <c r="AK1375" s="8"/>
      <c r="AL1375" s="9" t="s">
        <v>2697</v>
      </c>
      <c r="AM1375" s="4"/>
      <c r="AN1375" s="4"/>
      <c r="AO1375" s="18"/>
      <c r="AP1375" s="28"/>
      <c r="AQ1375" s="4"/>
      <c r="AR1375" s="28"/>
    </row>
    <row r="1376" spans="1:44" ht="26.25" x14ac:dyDescent="0.25">
      <c r="A1376" s="10" t="s">
        <v>2698</v>
      </c>
      <c r="B1376" s="36" t="s">
        <v>2699</v>
      </c>
      <c r="C1376" s="37"/>
      <c r="D1376" s="38"/>
      <c r="E1376" s="39" t="s">
        <v>2700</v>
      </c>
      <c r="F1376" s="39"/>
      <c r="G1376" s="39"/>
      <c r="H1376" s="11" t="s">
        <v>63</v>
      </c>
      <c r="I1376" s="21">
        <v>475</v>
      </c>
      <c r="J1376" s="13">
        <v>28.31</v>
      </c>
      <c r="K1376" s="13">
        <v>13447.25</v>
      </c>
      <c r="L1376" s="14"/>
      <c r="AK1376" s="8"/>
      <c r="AL1376" s="9"/>
      <c r="AM1376" s="4" t="s">
        <v>2699</v>
      </c>
      <c r="AN1376" s="4" t="s">
        <v>2700</v>
      </c>
      <c r="AO1376" s="18"/>
      <c r="AP1376" s="28"/>
      <c r="AQ1376" s="4"/>
      <c r="AR1376" s="28"/>
    </row>
    <row r="1377" spans="1:44" x14ac:dyDescent="0.25">
      <c r="A1377" s="15"/>
      <c r="B1377" s="40"/>
      <c r="C1377" s="33"/>
      <c r="D1377" s="41"/>
      <c r="E1377" s="42" t="s">
        <v>2701</v>
      </c>
      <c r="F1377" s="43"/>
      <c r="G1377" s="44"/>
      <c r="H1377" s="15"/>
      <c r="I1377" s="15"/>
      <c r="J1377" s="16"/>
      <c r="K1377" s="16"/>
      <c r="L1377" s="17"/>
      <c r="AK1377" s="8"/>
      <c r="AL1377" s="9"/>
      <c r="AM1377" s="4"/>
      <c r="AN1377" s="4"/>
      <c r="AO1377" s="18" t="s">
        <v>2701</v>
      </c>
      <c r="AP1377" s="28"/>
      <c r="AQ1377" s="4"/>
      <c r="AR1377" s="28"/>
    </row>
    <row r="1378" spans="1:44" ht="26.25" x14ac:dyDescent="0.25">
      <c r="A1378" s="10" t="s">
        <v>2702</v>
      </c>
      <c r="B1378" s="36" t="s">
        <v>2703</v>
      </c>
      <c r="C1378" s="37"/>
      <c r="D1378" s="38"/>
      <c r="E1378" s="39" t="s">
        <v>2704</v>
      </c>
      <c r="F1378" s="39"/>
      <c r="G1378" s="39"/>
      <c r="H1378" s="11" t="s">
        <v>63</v>
      </c>
      <c r="I1378" s="21">
        <v>72</v>
      </c>
      <c r="J1378" s="13">
        <v>95.36</v>
      </c>
      <c r="K1378" s="13">
        <v>6865.92</v>
      </c>
      <c r="L1378" s="14"/>
      <c r="AK1378" s="8"/>
      <c r="AL1378" s="9"/>
      <c r="AM1378" s="4" t="s">
        <v>2703</v>
      </c>
      <c r="AN1378" s="4" t="s">
        <v>2704</v>
      </c>
      <c r="AO1378" s="18"/>
      <c r="AP1378" s="28"/>
      <c r="AQ1378" s="4"/>
      <c r="AR1378" s="28"/>
    </row>
    <row r="1379" spans="1:44" x14ac:dyDescent="0.25">
      <c r="A1379" s="35" t="s">
        <v>2705</v>
      </c>
      <c r="B1379" s="35"/>
      <c r="C1379" s="35"/>
      <c r="D1379" s="35"/>
      <c r="E1379" s="35"/>
      <c r="F1379" s="35"/>
      <c r="G1379" s="35"/>
      <c r="H1379" s="35"/>
      <c r="I1379" s="35"/>
      <c r="J1379" s="35"/>
      <c r="K1379" s="35"/>
      <c r="L1379" s="35"/>
      <c r="AK1379" s="8"/>
      <c r="AL1379" s="9" t="s">
        <v>2705</v>
      </c>
      <c r="AM1379" s="4"/>
      <c r="AN1379" s="4"/>
      <c r="AO1379" s="18"/>
      <c r="AP1379" s="28"/>
      <c r="AQ1379" s="4"/>
      <c r="AR1379" s="28"/>
    </row>
    <row r="1380" spans="1:44" ht="26.25" x14ac:dyDescent="0.25">
      <c r="A1380" s="10" t="s">
        <v>2706</v>
      </c>
      <c r="B1380" s="36" t="s">
        <v>2707</v>
      </c>
      <c r="C1380" s="37"/>
      <c r="D1380" s="38"/>
      <c r="E1380" s="39" t="s">
        <v>2708</v>
      </c>
      <c r="F1380" s="39"/>
      <c r="G1380" s="39"/>
      <c r="H1380" s="11" t="s">
        <v>33</v>
      </c>
      <c r="I1380" s="19">
        <v>0.72</v>
      </c>
      <c r="J1380" s="13">
        <v>98842.1</v>
      </c>
      <c r="K1380" s="13">
        <v>71166.31</v>
      </c>
      <c r="L1380" s="14"/>
      <c r="AK1380" s="8"/>
      <c r="AL1380" s="9"/>
      <c r="AM1380" s="4" t="s">
        <v>2707</v>
      </c>
      <c r="AN1380" s="4" t="s">
        <v>2708</v>
      </c>
      <c r="AO1380" s="18"/>
      <c r="AP1380" s="28"/>
      <c r="AQ1380" s="4"/>
      <c r="AR1380" s="28"/>
    </row>
    <row r="1381" spans="1:44" x14ac:dyDescent="0.25">
      <c r="A1381" s="15"/>
      <c r="B1381" s="40"/>
      <c r="C1381" s="33"/>
      <c r="D1381" s="41"/>
      <c r="E1381" s="42" t="s">
        <v>2709</v>
      </c>
      <c r="F1381" s="43"/>
      <c r="G1381" s="44"/>
      <c r="H1381" s="15"/>
      <c r="I1381" s="15"/>
      <c r="J1381" s="16"/>
      <c r="K1381" s="16"/>
      <c r="L1381" s="17"/>
      <c r="AK1381" s="8"/>
      <c r="AL1381" s="9"/>
      <c r="AM1381" s="4"/>
      <c r="AN1381" s="4"/>
      <c r="AO1381" s="18" t="s">
        <v>2709</v>
      </c>
      <c r="AP1381" s="28"/>
      <c r="AQ1381" s="4"/>
      <c r="AR1381" s="28"/>
    </row>
    <row r="1382" spans="1:44" ht="26.25" x14ac:dyDescent="0.25">
      <c r="A1382" s="10" t="s">
        <v>2710</v>
      </c>
      <c r="B1382" s="36" t="s">
        <v>2711</v>
      </c>
      <c r="C1382" s="37"/>
      <c r="D1382" s="38"/>
      <c r="E1382" s="39" t="s">
        <v>2712</v>
      </c>
      <c r="F1382" s="39"/>
      <c r="G1382" s="39"/>
      <c r="H1382" s="11" t="s">
        <v>119</v>
      </c>
      <c r="I1382" s="21">
        <v>72</v>
      </c>
      <c r="J1382" s="13">
        <v>789.83</v>
      </c>
      <c r="K1382" s="13">
        <v>56867.76</v>
      </c>
      <c r="L1382" s="14"/>
      <c r="AK1382" s="8"/>
      <c r="AL1382" s="9"/>
      <c r="AM1382" s="4" t="s">
        <v>2711</v>
      </c>
      <c r="AN1382" s="4" t="s">
        <v>2712</v>
      </c>
      <c r="AO1382" s="18"/>
      <c r="AP1382" s="28"/>
      <c r="AQ1382" s="4"/>
      <c r="AR1382" s="28"/>
    </row>
    <row r="1383" spans="1:44" x14ac:dyDescent="0.25">
      <c r="A1383" s="15"/>
      <c r="B1383" s="40"/>
      <c r="C1383" s="33"/>
      <c r="D1383" s="41"/>
      <c r="E1383" s="42" t="s">
        <v>2713</v>
      </c>
      <c r="F1383" s="43"/>
      <c r="G1383" s="44"/>
      <c r="H1383" s="15"/>
      <c r="I1383" s="15"/>
      <c r="J1383" s="16"/>
      <c r="K1383" s="16"/>
      <c r="L1383" s="17"/>
      <c r="AK1383" s="8"/>
      <c r="AL1383" s="9"/>
      <c r="AM1383" s="4"/>
      <c r="AN1383" s="4"/>
      <c r="AO1383" s="18" t="s">
        <v>2713</v>
      </c>
      <c r="AP1383" s="28"/>
      <c r="AQ1383" s="4"/>
      <c r="AR1383" s="28"/>
    </row>
    <row r="1384" spans="1:44" ht="26.25" x14ac:dyDescent="0.25">
      <c r="A1384" s="10" t="s">
        <v>2714</v>
      </c>
      <c r="B1384" s="36" t="s">
        <v>2715</v>
      </c>
      <c r="C1384" s="37"/>
      <c r="D1384" s="38"/>
      <c r="E1384" s="39" t="s">
        <v>2716</v>
      </c>
      <c r="F1384" s="39"/>
      <c r="G1384" s="39"/>
      <c r="H1384" s="11" t="s">
        <v>342</v>
      </c>
      <c r="I1384" s="19">
        <v>0.72</v>
      </c>
      <c r="J1384" s="13">
        <v>43647.11</v>
      </c>
      <c r="K1384" s="13">
        <v>31425.919999999998</v>
      </c>
      <c r="L1384" s="14"/>
      <c r="AK1384" s="8"/>
      <c r="AL1384" s="9"/>
      <c r="AM1384" s="4" t="s">
        <v>2715</v>
      </c>
      <c r="AN1384" s="4" t="s">
        <v>2716</v>
      </c>
      <c r="AO1384" s="18"/>
      <c r="AP1384" s="28"/>
      <c r="AQ1384" s="4"/>
      <c r="AR1384" s="28"/>
    </row>
    <row r="1385" spans="1:44" x14ac:dyDescent="0.25">
      <c r="A1385" s="15"/>
      <c r="B1385" s="40"/>
      <c r="C1385" s="33"/>
      <c r="D1385" s="41"/>
      <c r="E1385" s="42" t="s">
        <v>2717</v>
      </c>
      <c r="F1385" s="43"/>
      <c r="G1385" s="44"/>
      <c r="H1385" s="15"/>
      <c r="I1385" s="15"/>
      <c r="J1385" s="16"/>
      <c r="K1385" s="16"/>
      <c r="L1385" s="17"/>
      <c r="AK1385" s="8"/>
      <c r="AL1385" s="9"/>
      <c r="AM1385" s="4"/>
      <c r="AN1385" s="4"/>
      <c r="AO1385" s="18" t="s">
        <v>2717</v>
      </c>
      <c r="AP1385" s="28"/>
      <c r="AQ1385" s="4"/>
      <c r="AR1385" s="28"/>
    </row>
    <row r="1386" spans="1:44" x14ac:dyDescent="0.25">
      <c r="A1386" s="25"/>
      <c r="B1386" s="64" t="s">
        <v>2718</v>
      </c>
      <c r="C1386" s="65"/>
      <c r="D1386" s="65"/>
      <c r="E1386" s="65"/>
      <c r="F1386" s="65"/>
      <c r="G1386" s="65"/>
      <c r="H1386" s="65"/>
      <c r="I1386" s="65"/>
      <c r="J1386" s="66"/>
      <c r="K1386" s="26">
        <v>7029123.1699999999</v>
      </c>
      <c r="L1386" s="27"/>
      <c r="AK1386" s="8"/>
      <c r="AL1386" s="9"/>
      <c r="AM1386" s="4"/>
      <c r="AN1386" s="4"/>
      <c r="AO1386" s="18"/>
      <c r="AP1386" s="28" t="s">
        <v>2718</v>
      </c>
      <c r="AQ1386" s="4"/>
      <c r="AR1386" s="28"/>
    </row>
    <row r="1387" spans="1:44" x14ac:dyDescent="0.25">
      <c r="A1387" s="25"/>
      <c r="B1387" s="61" t="s">
        <v>1035</v>
      </c>
      <c r="C1387" s="62"/>
      <c r="D1387" s="62"/>
      <c r="E1387" s="62"/>
      <c r="F1387" s="62"/>
      <c r="G1387" s="62"/>
      <c r="H1387" s="62"/>
      <c r="I1387" s="62"/>
      <c r="J1387" s="63"/>
      <c r="K1387" s="29"/>
      <c r="L1387" s="27"/>
      <c r="AK1387" s="8"/>
      <c r="AL1387" s="9"/>
      <c r="AM1387" s="4"/>
      <c r="AN1387" s="4"/>
      <c r="AO1387" s="18"/>
      <c r="AP1387" s="28"/>
      <c r="AQ1387" s="4" t="s">
        <v>1035</v>
      </c>
      <c r="AR1387" s="28"/>
    </row>
    <row r="1388" spans="1:44" x14ac:dyDescent="0.25">
      <c r="A1388" s="25"/>
      <c r="B1388" s="61" t="s">
        <v>1036</v>
      </c>
      <c r="C1388" s="62"/>
      <c r="D1388" s="62"/>
      <c r="E1388" s="62"/>
      <c r="F1388" s="62"/>
      <c r="G1388" s="62"/>
      <c r="H1388" s="62"/>
      <c r="I1388" s="62"/>
      <c r="J1388" s="63"/>
      <c r="K1388" s="29">
        <v>3650350.56</v>
      </c>
      <c r="L1388" s="27"/>
      <c r="AK1388" s="8"/>
      <c r="AL1388" s="9"/>
      <c r="AM1388" s="4"/>
      <c r="AN1388" s="4"/>
      <c r="AO1388" s="18"/>
      <c r="AP1388" s="28"/>
      <c r="AQ1388" s="4" t="s">
        <v>1036</v>
      </c>
      <c r="AR1388" s="28"/>
    </row>
    <row r="1389" spans="1:44" x14ac:dyDescent="0.25">
      <c r="A1389" s="25"/>
      <c r="B1389" s="61" t="s">
        <v>1037</v>
      </c>
      <c r="C1389" s="62"/>
      <c r="D1389" s="62"/>
      <c r="E1389" s="62"/>
      <c r="F1389" s="62"/>
      <c r="G1389" s="62"/>
      <c r="H1389" s="62"/>
      <c r="I1389" s="62"/>
      <c r="J1389" s="63"/>
      <c r="K1389" s="29">
        <v>3378772.61</v>
      </c>
      <c r="L1389" s="27"/>
      <c r="AK1389" s="8"/>
      <c r="AL1389" s="9"/>
      <c r="AM1389" s="4"/>
      <c r="AN1389" s="4"/>
      <c r="AO1389" s="18"/>
      <c r="AP1389" s="28"/>
      <c r="AQ1389" s="4" t="s">
        <v>1037</v>
      </c>
      <c r="AR1389" s="28"/>
    </row>
    <row r="1390" spans="1:44" x14ac:dyDescent="0.25">
      <c r="A1390" s="25"/>
      <c r="B1390" s="61" t="s">
        <v>2719</v>
      </c>
      <c r="C1390" s="62"/>
      <c r="D1390" s="62"/>
      <c r="E1390" s="62"/>
      <c r="F1390" s="62"/>
      <c r="G1390" s="62"/>
      <c r="H1390" s="62"/>
      <c r="I1390" s="62"/>
      <c r="J1390" s="63"/>
      <c r="K1390" s="29">
        <v>1405824.65</v>
      </c>
      <c r="L1390" s="27"/>
      <c r="AK1390" s="8"/>
      <c r="AL1390" s="9"/>
      <c r="AM1390" s="4"/>
      <c r="AN1390" s="4"/>
      <c r="AO1390" s="18"/>
      <c r="AP1390" s="28"/>
      <c r="AQ1390" s="4" t="s">
        <v>2719</v>
      </c>
      <c r="AR1390" s="28"/>
    </row>
    <row r="1391" spans="1:44" x14ac:dyDescent="0.25">
      <c r="A1391" s="25"/>
      <c r="B1391" s="64" t="s">
        <v>795</v>
      </c>
      <c r="C1391" s="65"/>
      <c r="D1391" s="65"/>
      <c r="E1391" s="65"/>
      <c r="F1391" s="65"/>
      <c r="G1391" s="65"/>
      <c r="H1391" s="65"/>
      <c r="I1391" s="65"/>
      <c r="J1391" s="66"/>
      <c r="K1391" s="26">
        <v>8434947.8200000003</v>
      </c>
      <c r="L1391" s="27"/>
      <c r="AK1391" s="8"/>
      <c r="AL1391" s="9"/>
      <c r="AM1391" s="4"/>
      <c r="AN1391" s="4"/>
      <c r="AO1391" s="18"/>
      <c r="AP1391" s="28"/>
      <c r="AQ1391" s="4"/>
      <c r="AR1391" s="28" t="s">
        <v>795</v>
      </c>
    </row>
    <row r="1392" spans="1:44" x14ac:dyDescent="0.25">
      <c r="A1392" s="34" t="s">
        <v>2720</v>
      </c>
      <c r="B1392" s="34"/>
      <c r="C1392" s="34"/>
      <c r="D1392" s="34"/>
      <c r="E1392" s="34"/>
      <c r="F1392" s="34"/>
      <c r="G1392" s="34"/>
      <c r="H1392" s="34"/>
      <c r="I1392" s="34"/>
      <c r="J1392" s="34"/>
      <c r="K1392" s="34"/>
      <c r="L1392" s="34"/>
      <c r="AK1392" s="8" t="s">
        <v>2720</v>
      </c>
      <c r="AL1392" s="9"/>
      <c r="AM1392" s="4"/>
      <c r="AN1392" s="4"/>
      <c r="AO1392" s="18"/>
      <c r="AP1392" s="28"/>
      <c r="AQ1392" s="4"/>
      <c r="AR1392" s="28"/>
    </row>
    <row r="1393" spans="1:44" x14ac:dyDescent="0.25">
      <c r="A1393" s="35" t="s">
        <v>2721</v>
      </c>
      <c r="B1393" s="35"/>
      <c r="C1393" s="35"/>
      <c r="D1393" s="35"/>
      <c r="E1393" s="35"/>
      <c r="F1393" s="35"/>
      <c r="G1393" s="35"/>
      <c r="H1393" s="35"/>
      <c r="I1393" s="35"/>
      <c r="J1393" s="35"/>
      <c r="K1393" s="35"/>
      <c r="L1393" s="35"/>
      <c r="AK1393" s="8"/>
      <c r="AL1393" s="9" t="s">
        <v>2721</v>
      </c>
      <c r="AM1393" s="4"/>
      <c r="AN1393" s="4"/>
      <c r="AO1393" s="18"/>
      <c r="AP1393" s="28"/>
      <c r="AQ1393" s="4"/>
      <c r="AR1393" s="28"/>
    </row>
    <row r="1394" spans="1:44" ht="26.25" x14ac:dyDescent="0.25">
      <c r="A1394" s="10" t="s">
        <v>2722</v>
      </c>
      <c r="B1394" s="36" t="s">
        <v>2723</v>
      </c>
      <c r="C1394" s="37"/>
      <c r="D1394" s="38"/>
      <c r="E1394" s="39" t="s">
        <v>2724</v>
      </c>
      <c r="F1394" s="39"/>
      <c r="G1394" s="39"/>
      <c r="H1394" s="11" t="s">
        <v>63</v>
      </c>
      <c r="I1394" s="21">
        <v>1</v>
      </c>
      <c r="J1394" s="13">
        <v>2657798.69</v>
      </c>
      <c r="K1394" s="13">
        <v>2657798.69</v>
      </c>
      <c r="L1394" s="14"/>
      <c r="AK1394" s="8"/>
      <c r="AL1394" s="9"/>
      <c r="AM1394" s="4" t="s">
        <v>2723</v>
      </c>
      <c r="AN1394" s="4" t="s">
        <v>2724</v>
      </c>
      <c r="AO1394" s="18"/>
      <c r="AP1394" s="28"/>
      <c r="AQ1394" s="4"/>
      <c r="AR1394" s="28"/>
    </row>
    <row r="1395" spans="1:44" ht="26.25" x14ac:dyDescent="0.25">
      <c r="A1395" s="10" t="s">
        <v>2725</v>
      </c>
      <c r="B1395" s="36" t="s">
        <v>2726</v>
      </c>
      <c r="C1395" s="37"/>
      <c r="D1395" s="38"/>
      <c r="E1395" s="39" t="s">
        <v>2727</v>
      </c>
      <c r="F1395" s="39"/>
      <c r="G1395" s="39"/>
      <c r="H1395" s="11" t="s">
        <v>63</v>
      </c>
      <c r="I1395" s="21">
        <v>-3</v>
      </c>
      <c r="J1395" s="13">
        <v>101421.83</v>
      </c>
      <c r="K1395" s="13">
        <v>-304265.49</v>
      </c>
      <c r="L1395" s="14"/>
      <c r="AK1395" s="8"/>
      <c r="AL1395" s="9"/>
      <c r="AM1395" s="4" t="s">
        <v>2726</v>
      </c>
      <c r="AN1395" s="4" t="s">
        <v>2727</v>
      </c>
      <c r="AO1395" s="18"/>
      <c r="AP1395" s="28"/>
      <c r="AQ1395" s="4"/>
      <c r="AR1395" s="28"/>
    </row>
    <row r="1396" spans="1:44" ht="26.25" x14ac:dyDescent="0.25">
      <c r="A1396" s="10" t="s">
        <v>2728</v>
      </c>
      <c r="B1396" s="36" t="s">
        <v>2729</v>
      </c>
      <c r="C1396" s="37"/>
      <c r="D1396" s="38"/>
      <c r="E1396" s="39" t="s">
        <v>2730</v>
      </c>
      <c r="F1396" s="39"/>
      <c r="G1396" s="39"/>
      <c r="H1396" s="11" t="s">
        <v>119</v>
      </c>
      <c r="I1396" s="19">
        <v>-14.84</v>
      </c>
      <c r="J1396" s="13">
        <v>18048.12</v>
      </c>
      <c r="K1396" s="13">
        <v>-267834.09999999998</v>
      </c>
      <c r="L1396" s="14"/>
      <c r="AK1396" s="8"/>
      <c r="AL1396" s="9"/>
      <c r="AM1396" s="4" t="s">
        <v>2729</v>
      </c>
      <c r="AN1396" s="4" t="s">
        <v>2730</v>
      </c>
      <c r="AO1396" s="18"/>
      <c r="AP1396" s="28"/>
      <c r="AQ1396" s="4"/>
      <c r="AR1396" s="28"/>
    </row>
    <row r="1397" spans="1:44" ht="25.5" x14ac:dyDescent="0.25">
      <c r="A1397" s="10" t="s">
        <v>2731</v>
      </c>
      <c r="B1397" s="36" t="s">
        <v>2732</v>
      </c>
      <c r="C1397" s="37"/>
      <c r="D1397" s="38"/>
      <c r="E1397" s="39" t="s">
        <v>2733</v>
      </c>
      <c r="F1397" s="39"/>
      <c r="G1397" s="39"/>
      <c r="H1397" s="11" t="s">
        <v>63</v>
      </c>
      <c r="I1397" s="21">
        <v>1</v>
      </c>
      <c r="J1397" s="13">
        <v>1904657</v>
      </c>
      <c r="K1397" s="13">
        <v>1904657</v>
      </c>
      <c r="L1397" s="14"/>
      <c r="AK1397" s="8"/>
      <c r="AL1397" s="9"/>
      <c r="AM1397" s="4" t="s">
        <v>2732</v>
      </c>
      <c r="AN1397" s="4" t="s">
        <v>2733</v>
      </c>
      <c r="AO1397" s="18"/>
      <c r="AP1397" s="28"/>
      <c r="AQ1397" s="4"/>
      <c r="AR1397" s="28"/>
    </row>
    <row r="1398" spans="1:44" x14ac:dyDescent="0.25">
      <c r="A1398" s="35" t="s">
        <v>2734</v>
      </c>
      <c r="B1398" s="35"/>
      <c r="C1398" s="35"/>
      <c r="D1398" s="35"/>
      <c r="E1398" s="35"/>
      <c r="F1398" s="35"/>
      <c r="G1398" s="35"/>
      <c r="H1398" s="35"/>
      <c r="I1398" s="35"/>
      <c r="J1398" s="35"/>
      <c r="K1398" s="35"/>
      <c r="L1398" s="35"/>
      <c r="AK1398" s="8"/>
      <c r="AL1398" s="9" t="s">
        <v>2734</v>
      </c>
      <c r="AM1398" s="4"/>
      <c r="AN1398" s="4"/>
      <c r="AO1398" s="18"/>
      <c r="AP1398" s="28"/>
      <c r="AQ1398" s="4"/>
      <c r="AR1398" s="28"/>
    </row>
    <row r="1399" spans="1:44" x14ac:dyDescent="0.25">
      <c r="A1399" s="35" t="s">
        <v>2735</v>
      </c>
      <c r="B1399" s="35"/>
      <c r="C1399" s="35"/>
      <c r="D1399" s="35"/>
      <c r="E1399" s="35"/>
      <c r="F1399" s="35"/>
      <c r="G1399" s="35"/>
      <c r="H1399" s="35"/>
      <c r="I1399" s="35"/>
      <c r="J1399" s="35"/>
      <c r="K1399" s="35"/>
      <c r="L1399" s="35"/>
      <c r="AK1399" s="8"/>
      <c r="AL1399" s="9" t="s">
        <v>2735</v>
      </c>
      <c r="AM1399" s="4"/>
      <c r="AN1399" s="4"/>
      <c r="AO1399" s="18"/>
      <c r="AP1399" s="28"/>
      <c r="AQ1399" s="4"/>
      <c r="AR1399" s="28"/>
    </row>
    <row r="1400" spans="1:44" ht="26.25" x14ac:dyDescent="0.25">
      <c r="A1400" s="10" t="s">
        <v>2736</v>
      </c>
      <c r="B1400" s="36" t="s">
        <v>2737</v>
      </c>
      <c r="C1400" s="37"/>
      <c r="D1400" s="38"/>
      <c r="E1400" s="39" t="s">
        <v>2175</v>
      </c>
      <c r="F1400" s="39"/>
      <c r="G1400" s="39"/>
      <c r="H1400" s="11" t="s">
        <v>342</v>
      </c>
      <c r="I1400" s="19">
        <v>0.11</v>
      </c>
      <c r="J1400" s="13">
        <v>112322.09</v>
      </c>
      <c r="K1400" s="13">
        <v>12355.43</v>
      </c>
      <c r="L1400" s="14"/>
      <c r="AK1400" s="8"/>
      <c r="AL1400" s="9"/>
      <c r="AM1400" s="4" t="s">
        <v>2737</v>
      </c>
      <c r="AN1400" s="4" t="s">
        <v>2175</v>
      </c>
      <c r="AO1400" s="18"/>
      <c r="AP1400" s="28"/>
      <c r="AQ1400" s="4"/>
      <c r="AR1400" s="28"/>
    </row>
    <row r="1401" spans="1:44" x14ac:dyDescent="0.25">
      <c r="A1401" s="15"/>
      <c r="B1401" s="40"/>
      <c r="C1401" s="33"/>
      <c r="D1401" s="41"/>
      <c r="E1401" s="42" t="s">
        <v>2738</v>
      </c>
      <c r="F1401" s="43"/>
      <c r="G1401" s="44"/>
      <c r="H1401" s="15"/>
      <c r="I1401" s="15"/>
      <c r="J1401" s="16"/>
      <c r="K1401" s="16"/>
      <c r="L1401" s="17"/>
      <c r="AK1401" s="8"/>
      <c r="AL1401" s="9"/>
      <c r="AM1401" s="4"/>
      <c r="AN1401" s="4"/>
      <c r="AO1401" s="18" t="s">
        <v>2738</v>
      </c>
      <c r="AP1401" s="28"/>
      <c r="AQ1401" s="4"/>
      <c r="AR1401" s="28"/>
    </row>
    <row r="1402" spans="1:44" x14ac:dyDescent="0.25">
      <c r="A1402" s="10" t="s">
        <v>2739</v>
      </c>
      <c r="B1402" s="36" t="s">
        <v>2740</v>
      </c>
      <c r="C1402" s="37"/>
      <c r="D1402" s="38"/>
      <c r="E1402" s="39" t="s">
        <v>2741</v>
      </c>
      <c r="F1402" s="39"/>
      <c r="G1402" s="39"/>
      <c r="H1402" s="11" t="s">
        <v>63</v>
      </c>
      <c r="I1402" s="21">
        <v>11</v>
      </c>
      <c r="J1402" s="13">
        <v>158.08000000000001</v>
      </c>
      <c r="K1402" s="13">
        <v>1738.88</v>
      </c>
      <c r="L1402" s="14"/>
      <c r="AK1402" s="8"/>
      <c r="AL1402" s="9"/>
      <c r="AM1402" s="4" t="s">
        <v>2740</v>
      </c>
      <c r="AN1402" s="4" t="s">
        <v>2741</v>
      </c>
      <c r="AO1402" s="18"/>
      <c r="AP1402" s="28"/>
      <c r="AQ1402" s="4"/>
      <c r="AR1402" s="28"/>
    </row>
    <row r="1403" spans="1:44" ht="26.25" x14ac:dyDescent="0.25">
      <c r="A1403" s="10" t="s">
        <v>2742</v>
      </c>
      <c r="B1403" s="36" t="s">
        <v>2743</v>
      </c>
      <c r="C1403" s="37"/>
      <c r="D1403" s="38"/>
      <c r="E1403" s="39" t="s">
        <v>2744</v>
      </c>
      <c r="F1403" s="39"/>
      <c r="G1403" s="39"/>
      <c r="H1403" s="11" t="s">
        <v>763</v>
      </c>
      <c r="I1403" s="24">
        <v>1.1000000000000001</v>
      </c>
      <c r="J1403" s="13">
        <v>157.16</v>
      </c>
      <c r="K1403" s="13">
        <v>172.88</v>
      </c>
      <c r="L1403" s="14"/>
      <c r="AK1403" s="8"/>
      <c r="AL1403" s="9"/>
      <c r="AM1403" s="4" t="s">
        <v>2743</v>
      </c>
      <c r="AN1403" s="4" t="s">
        <v>2744</v>
      </c>
      <c r="AO1403" s="18"/>
      <c r="AP1403" s="28"/>
      <c r="AQ1403" s="4"/>
      <c r="AR1403" s="28"/>
    </row>
    <row r="1404" spans="1:44" x14ac:dyDescent="0.25">
      <c r="A1404" s="15"/>
      <c r="B1404" s="40"/>
      <c r="C1404" s="33"/>
      <c r="D1404" s="41"/>
      <c r="E1404" s="42" t="s">
        <v>2745</v>
      </c>
      <c r="F1404" s="43"/>
      <c r="G1404" s="44"/>
      <c r="H1404" s="15"/>
      <c r="I1404" s="15"/>
      <c r="J1404" s="16"/>
      <c r="K1404" s="16"/>
      <c r="L1404" s="17"/>
      <c r="AK1404" s="8"/>
      <c r="AL1404" s="9"/>
      <c r="AM1404" s="4"/>
      <c r="AN1404" s="4"/>
      <c r="AO1404" s="18" t="s">
        <v>2745</v>
      </c>
      <c r="AP1404" s="28"/>
      <c r="AQ1404" s="4"/>
      <c r="AR1404" s="28"/>
    </row>
    <row r="1405" spans="1:44" ht="26.25" x14ac:dyDescent="0.25">
      <c r="A1405" s="10" t="s">
        <v>2746</v>
      </c>
      <c r="B1405" s="36" t="s">
        <v>2747</v>
      </c>
      <c r="C1405" s="37"/>
      <c r="D1405" s="38"/>
      <c r="E1405" s="39" t="s">
        <v>1980</v>
      </c>
      <c r="F1405" s="39"/>
      <c r="G1405" s="39"/>
      <c r="H1405" s="11" t="s">
        <v>33</v>
      </c>
      <c r="I1405" s="20">
        <v>0.40679999999999999</v>
      </c>
      <c r="J1405" s="13">
        <v>58587.29</v>
      </c>
      <c r="K1405" s="13">
        <v>23833.31</v>
      </c>
      <c r="L1405" s="14"/>
      <c r="AK1405" s="8"/>
      <c r="AL1405" s="9"/>
      <c r="AM1405" s="4" t="s">
        <v>2747</v>
      </c>
      <c r="AN1405" s="4" t="s">
        <v>1980</v>
      </c>
      <c r="AO1405" s="18"/>
      <c r="AP1405" s="28"/>
      <c r="AQ1405" s="4"/>
      <c r="AR1405" s="28"/>
    </row>
    <row r="1406" spans="1:44" x14ac:dyDescent="0.25">
      <c r="A1406" s="15"/>
      <c r="B1406" s="40"/>
      <c r="C1406" s="33"/>
      <c r="D1406" s="41"/>
      <c r="E1406" s="42" t="s">
        <v>2748</v>
      </c>
      <c r="F1406" s="43"/>
      <c r="G1406" s="44"/>
      <c r="H1406" s="15"/>
      <c r="I1406" s="15"/>
      <c r="J1406" s="16"/>
      <c r="K1406" s="16"/>
      <c r="L1406" s="17"/>
      <c r="AK1406" s="8"/>
      <c r="AL1406" s="9"/>
      <c r="AM1406" s="4"/>
      <c r="AN1406" s="4"/>
      <c r="AO1406" s="18" t="s">
        <v>2748</v>
      </c>
      <c r="AP1406" s="28"/>
      <c r="AQ1406" s="4"/>
      <c r="AR1406" s="28"/>
    </row>
    <row r="1407" spans="1:44" ht="39" x14ac:dyDescent="0.25">
      <c r="A1407" s="10" t="s">
        <v>2749</v>
      </c>
      <c r="B1407" s="36" t="s">
        <v>2750</v>
      </c>
      <c r="C1407" s="37"/>
      <c r="D1407" s="38"/>
      <c r="E1407" s="39" t="s">
        <v>2751</v>
      </c>
      <c r="F1407" s="39"/>
      <c r="G1407" s="39"/>
      <c r="H1407" s="11" t="s">
        <v>1985</v>
      </c>
      <c r="I1407" s="22">
        <v>4.0680000000000001E-2</v>
      </c>
      <c r="J1407" s="13">
        <v>35663.230000000003</v>
      </c>
      <c r="K1407" s="13">
        <v>1450.78</v>
      </c>
      <c r="L1407" s="14"/>
      <c r="AK1407" s="8"/>
      <c r="AL1407" s="9"/>
      <c r="AM1407" s="4" t="s">
        <v>2750</v>
      </c>
      <c r="AN1407" s="4" t="s">
        <v>2751</v>
      </c>
      <c r="AO1407" s="18"/>
      <c r="AP1407" s="28"/>
      <c r="AQ1407" s="4"/>
      <c r="AR1407" s="28"/>
    </row>
    <row r="1408" spans="1:44" x14ac:dyDescent="0.25">
      <c r="A1408" s="15"/>
      <c r="B1408" s="40"/>
      <c r="C1408" s="33"/>
      <c r="D1408" s="41"/>
      <c r="E1408" s="42" t="s">
        <v>2752</v>
      </c>
      <c r="F1408" s="43"/>
      <c r="G1408" s="44"/>
      <c r="H1408" s="15"/>
      <c r="I1408" s="15"/>
      <c r="J1408" s="16"/>
      <c r="K1408" s="16"/>
      <c r="L1408" s="17"/>
      <c r="AK1408" s="8"/>
      <c r="AL1408" s="9"/>
      <c r="AM1408" s="4"/>
      <c r="AN1408" s="4"/>
      <c r="AO1408" s="18" t="s">
        <v>2752</v>
      </c>
      <c r="AP1408" s="28"/>
      <c r="AQ1408" s="4"/>
      <c r="AR1408" s="28"/>
    </row>
    <row r="1409" spans="1:44" x14ac:dyDescent="0.25">
      <c r="A1409" s="10" t="s">
        <v>2753</v>
      </c>
      <c r="B1409" s="36" t="s">
        <v>2754</v>
      </c>
      <c r="C1409" s="37"/>
      <c r="D1409" s="38"/>
      <c r="E1409" s="39" t="s">
        <v>2755</v>
      </c>
      <c r="F1409" s="39"/>
      <c r="G1409" s="39"/>
      <c r="H1409" s="11" t="s">
        <v>342</v>
      </c>
      <c r="I1409" s="19">
        <v>0.01</v>
      </c>
      <c r="J1409" s="13">
        <v>49741</v>
      </c>
      <c r="K1409" s="13">
        <v>497.41</v>
      </c>
      <c r="L1409" s="14"/>
      <c r="AK1409" s="8"/>
      <c r="AL1409" s="9"/>
      <c r="AM1409" s="4" t="s">
        <v>2754</v>
      </c>
      <c r="AN1409" s="4" t="s">
        <v>2755</v>
      </c>
      <c r="AO1409" s="18"/>
      <c r="AP1409" s="28"/>
      <c r="AQ1409" s="4"/>
      <c r="AR1409" s="28"/>
    </row>
    <row r="1410" spans="1:44" x14ac:dyDescent="0.25">
      <c r="A1410" s="15"/>
      <c r="B1410" s="40"/>
      <c r="C1410" s="33"/>
      <c r="D1410" s="41"/>
      <c r="E1410" s="42" t="s">
        <v>1175</v>
      </c>
      <c r="F1410" s="43"/>
      <c r="G1410" s="44"/>
      <c r="H1410" s="15"/>
      <c r="I1410" s="15"/>
      <c r="J1410" s="16"/>
      <c r="K1410" s="16"/>
      <c r="L1410" s="17"/>
      <c r="AK1410" s="8"/>
      <c r="AL1410" s="9"/>
      <c r="AM1410" s="4"/>
      <c r="AN1410" s="4"/>
      <c r="AO1410" s="18" t="s">
        <v>1175</v>
      </c>
      <c r="AP1410" s="28"/>
      <c r="AQ1410" s="4"/>
      <c r="AR1410" s="28"/>
    </row>
    <row r="1411" spans="1:44" x14ac:dyDescent="0.25">
      <c r="A1411" s="10" t="s">
        <v>2756</v>
      </c>
      <c r="B1411" s="36" t="s">
        <v>2757</v>
      </c>
      <c r="C1411" s="37"/>
      <c r="D1411" s="38"/>
      <c r="E1411" s="39" t="s">
        <v>2758</v>
      </c>
      <c r="F1411" s="39"/>
      <c r="G1411" s="39"/>
      <c r="H1411" s="11" t="s">
        <v>342</v>
      </c>
      <c r="I1411" s="19">
        <v>0.01</v>
      </c>
      <c r="J1411" s="13">
        <v>5864</v>
      </c>
      <c r="K1411" s="13">
        <v>58.64</v>
      </c>
      <c r="L1411" s="14"/>
      <c r="AK1411" s="8"/>
      <c r="AL1411" s="9"/>
      <c r="AM1411" s="4" t="s">
        <v>2757</v>
      </c>
      <c r="AN1411" s="4" t="s">
        <v>2758</v>
      </c>
      <c r="AO1411" s="18"/>
      <c r="AP1411" s="28"/>
      <c r="AQ1411" s="4"/>
      <c r="AR1411" s="28"/>
    </row>
    <row r="1412" spans="1:44" x14ac:dyDescent="0.25">
      <c r="A1412" s="15"/>
      <c r="B1412" s="40"/>
      <c r="C1412" s="33"/>
      <c r="D1412" s="41"/>
      <c r="E1412" s="42" t="s">
        <v>1175</v>
      </c>
      <c r="F1412" s="43"/>
      <c r="G1412" s="44"/>
      <c r="H1412" s="15"/>
      <c r="I1412" s="15"/>
      <c r="J1412" s="16"/>
      <c r="K1412" s="16"/>
      <c r="L1412" s="17"/>
      <c r="AK1412" s="8"/>
      <c r="AL1412" s="9"/>
      <c r="AM1412" s="4"/>
      <c r="AN1412" s="4"/>
      <c r="AO1412" s="18" t="s">
        <v>1175</v>
      </c>
      <c r="AP1412" s="28"/>
      <c r="AQ1412" s="4"/>
      <c r="AR1412" s="28"/>
    </row>
    <row r="1413" spans="1:44" ht="26.25" x14ac:dyDescent="0.25">
      <c r="A1413" s="10" t="s">
        <v>2759</v>
      </c>
      <c r="B1413" s="36" t="s">
        <v>2760</v>
      </c>
      <c r="C1413" s="37"/>
      <c r="D1413" s="38"/>
      <c r="E1413" s="39" t="s">
        <v>2761</v>
      </c>
      <c r="F1413" s="39"/>
      <c r="G1413" s="39"/>
      <c r="H1413" s="11" t="s">
        <v>33</v>
      </c>
      <c r="I1413" s="20">
        <v>0.40679999999999999</v>
      </c>
      <c r="J1413" s="13">
        <v>29022.76</v>
      </c>
      <c r="K1413" s="13">
        <v>11806.46</v>
      </c>
      <c r="L1413" s="14"/>
      <c r="AK1413" s="8"/>
      <c r="AL1413" s="9"/>
      <c r="AM1413" s="4" t="s">
        <v>2760</v>
      </c>
      <c r="AN1413" s="4" t="s">
        <v>2761</v>
      </c>
      <c r="AO1413" s="18"/>
      <c r="AP1413" s="28"/>
      <c r="AQ1413" s="4"/>
      <c r="AR1413" s="28"/>
    </row>
    <row r="1414" spans="1:44" x14ac:dyDescent="0.25">
      <c r="A1414" s="15"/>
      <c r="B1414" s="40"/>
      <c r="C1414" s="33"/>
      <c r="D1414" s="41"/>
      <c r="E1414" s="42" t="s">
        <v>2748</v>
      </c>
      <c r="F1414" s="43"/>
      <c r="G1414" s="44"/>
      <c r="H1414" s="15"/>
      <c r="I1414" s="15"/>
      <c r="J1414" s="16"/>
      <c r="K1414" s="16"/>
      <c r="L1414" s="17"/>
      <c r="AK1414" s="8"/>
      <c r="AL1414" s="9"/>
      <c r="AM1414" s="4"/>
      <c r="AN1414" s="4"/>
      <c r="AO1414" s="18" t="s">
        <v>2748</v>
      </c>
      <c r="AP1414" s="28"/>
      <c r="AQ1414" s="4"/>
      <c r="AR1414" s="28"/>
    </row>
    <row r="1415" spans="1:44" x14ac:dyDescent="0.25">
      <c r="A1415" s="35" t="s">
        <v>2762</v>
      </c>
      <c r="B1415" s="35"/>
      <c r="C1415" s="35"/>
      <c r="D1415" s="35"/>
      <c r="E1415" s="35"/>
      <c r="F1415" s="35"/>
      <c r="G1415" s="35"/>
      <c r="H1415" s="35"/>
      <c r="I1415" s="35"/>
      <c r="J1415" s="35"/>
      <c r="K1415" s="35"/>
      <c r="L1415" s="35"/>
      <c r="AK1415" s="8"/>
      <c r="AL1415" s="9" t="s">
        <v>2762</v>
      </c>
      <c r="AM1415" s="4"/>
      <c r="AN1415" s="4"/>
      <c r="AO1415" s="18"/>
      <c r="AP1415" s="28"/>
      <c r="AQ1415" s="4"/>
      <c r="AR1415" s="28"/>
    </row>
    <row r="1416" spans="1:44" x14ac:dyDescent="0.25">
      <c r="A1416" s="10" t="s">
        <v>2763</v>
      </c>
      <c r="B1416" s="36" t="s">
        <v>2764</v>
      </c>
      <c r="C1416" s="37"/>
      <c r="D1416" s="38"/>
      <c r="E1416" s="39" t="s">
        <v>292</v>
      </c>
      <c r="F1416" s="39"/>
      <c r="G1416" s="39"/>
      <c r="H1416" s="11" t="s">
        <v>40</v>
      </c>
      <c r="I1416" s="19">
        <v>0.04</v>
      </c>
      <c r="J1416" s="13">
        <v>52066.5</v>
      </c>
      <c r="K1416" s="13">
        <v>2082.66</v>
      </c>
      <c r="L1416" s="14"/>
      <c r="AK1416" s="8"/>
      <c r="AL1416" s="9"/>
      <c r="AM1416" s="4" t="s">
        <v>2764</v>
      </c>
      <c r="AN1416" s="4" t="s">
        <v>292</v>
      </c>
      <c r="AO1416" s="18"/>
      <c r="AP1416" s="28"/>
      <c r="AQ1416" s="4"/>
      <c r="AR1416" s="28"/>
    </row>
    <row r="1417" spans="1:44" x14ac:dyDescent="0.25">
      <c r="A1417" s="15"/>
      <c r="B1417" s="40"/>
      <c r="C1417" s="33"/>
      <c r="D1417" s="41"/>
      <c r="E1417" s="42" t="s">
        <v>2109</v>
      </c>
      <c r="F1417" s="43"/>
      <c r="G1417" s="44"/>
      <c r="H1417" s="15"/>
      <c r="I1417" s="15"/>
      <c r="J1417" s="16"/>
      <c r="K1417" s="16"/>
      <c r="L1417" s="17"/>
      <c r="AK1417" s="8"/>
      <c r="AL1417" s="9"/>
      <c r="AM1417" s="4"/>
      <c r="AN1417" s="4"/>
      <c r="AO1417" s="18" t="s">
        <v>2109</v>
      </c>
      <c r="AP1417" s="28"/>
      <c r="AQ1417" s="4"/>
      <c r="AR1417" s="28"/>
    </row>
    <row r="1418" spans="1:44" ht="26.25" x14ac:dyDescent="0.25">
      <c r="A1418" s="10" t="s">
        <v>2765</v>
      </c>
      <c r="B1418" s="36" t="s">
        <v>2766</v>
      </c>
      <c r="C1418" s="37"/>
      <c r="D1418" s="38"/>
      <c r="E1418" s="39" t="s">
        <v>295</v>
      </c>
      <c r="F1418" s="39"/>
      <c r="G1418" s="39"/>
      <c r="H1418" s="11" t="s">
        <v>40</v>
      </c>
      <c r="I1418" s="19">
        <v>0.04</v>
      </c>
      <c r="J1418" s="13">
        <v>6167</v>
      </c>
      <c r="K1418" s="13">
        <v>246.68</v>
      </c>
      <c r="L1418" s="14"/>
      <c r="AK1418" s="8"/>
      <c r="AL1418" s="9"/>
      <c r="AM1418" s="4" t="s">
        <v>2766</v>
      </c>
      <c r="AN1418" s="4" t="s">
        <v>295</v>
      </c>
      <c r="AO1418" s="18"/>
      <c r="AP1418" s="28"/>
      <c r="AQ1418" s="4"/>
      <c r="AR1418" s="28"/>
    </row>
    <row r="1419" spans="1:44" x14ac:dyDescent="0.25">
      <c r="A1419" s="15"/>
      <c r="B1419" s="40"/>
      <c r="C1419" s="33"/>
      <c r="D1419" s="41"/>
      <c r="E1419" s="42" t="s">
        <v>2109</v>
      </c>
      <c r="F1419" s="43"/>
      <c r="G1419" s="44"/>
      <c r="H1419" s="15"/>
      <c r="I1419" s="15"/>
      <c r="J1419" s="16"/>
      <c r="K1419" s="16"/>
      <c r="L1419" s="17"/>
      <c r="AK1419" s="8"/>
      <c r="AL1419" s="9"/>
      <c r="AM1419" s="4"/>
      <c r="AN1419" s="4"/>
      <c r="AO1419" s="18" t="s">
        <v>2109</v>
      </c>
      <c r="AP1419" s="28"/>
      <c r="AQ1419" s="4"/>
      <c r="AR1419" s="28"/>
    </row>
    <row r="1420" spans="1:44" x14ac:dyDescent="0.25">
      <c r="A1420" s="10" t="s">
        <v>2767</v>
      </c>
      <c r="B1420" s="36" t="s">
        <v>2768</v>
      </c>
      <c r="C1420" s="37"/>
      <c r="D1420" s="38"/>
      <c r="E1420" s="39" t="s">
        <v>316</v>
      </c>
      <c r="F1420" s="39"/>
      <c r="G1420" s="39"/>
      <c r="H1420" s="11" t="s">
        <v>59</v>
      </c>
      <c r="I1420" s="12">
        <v>0.20399999999999999</v>
      </c>
      <c r="J1420" s="13">
        <v>3553.38</v>
      </c>
      <c r="K1420" s="13">
        <v>724.89</v>
      </c>
      <c r="L1420" s="14"/>
      <c r="AK1420" s="8"/>
      <c r="AL1420" s="9"/>
      <c r="AM1420" s="4" t="s">
        <v>2768</v>
      </c>
      <c r="AN1420" s="4" t="s">
        <v>316</v>
      </c>
      <c r="AO1420" s="18"/>
      <c r="AP1420" s="28"/>
      <c r="AQ1420" s="4"/>
      <c r="AR1420" s="28"/>
    </row>
    <row r="1421" spans="1:44" x14ac:dyDescent="0.25">
      <c r="A1421" s="15"/>
      <c r="B1421" s="40"/>
      <c r="C1421" s="33"/>
      <c r="D1421" s="41"/>
      <c r="E1421" s="42" t="s">
        <v>2769</v>
      </c>
      <c r="F1421" s="43"/>
      <c r="G1421" s="44"/>
      <c r="H1421" s="15"/>
      <c r="I1421" s="15"/>
      <c r="J1421" s="16"/>
      <c r="K1421" s="16"/>
      <c r="L1421" s="17"/>
      <c r="AK1421" s="8"/>
      <c r="AL1421" s="9"/>
      <c r="AM1421" s="4"/>
      <c r="AN1421" s="4"/>
      <c r="AO1421" s="18" t="s">
        <v>2769</v>
      </c>
      <c r="AP1421" s="28"/>
      <c r="AQ1421" s="4"/>
      <c r="AR1421" s="28"/>
    </row>
    <row r="1422" spans="1:44" ht="26.25" x14ac:dyDescent="0.25">
      <c r="A1422" s="10" t="s">
        <v>2770</v>
      </c>
      <c r="B1422" s="36" t="s">
        <v>2771</v>
      </c>
      <c r="C1422" s="37"/>
      <c r="D1422" s="38"/>
      <c r="E1422" s="39" t="s">
        <v>625</v>
      </c>
      <c r="F1422" s="39"/>
      <c r="G1422" s="39"/>
      <c r="H1422" s="11" t="s">
        <v>40</v>
      </c>
      <c r="I1422" s="24">
        <v>2.2000000000000002</v>
      </c>
      <c r="J1422" s="13">
        <v>114049.53</v>
      </c>
      <c r="K1422" s="13">
        <v>250908.97</v>
      </c>
      <c r="L1422" s="14"/>
      <c r="AK1422" s="8"/>
      <c r="AL1422" s="9"/>
      <c r="AM1422" s="4" t="s">
        <v>2771</v>
      </c>
      <c r="AN1422" s="4" t="s">
        <v>625</v>
      </c>
      <c r="AO1422" s="18"/>
      <c r="AP1422" s="28"/>
      <c r="AQ1422" s="4"/>
      <c r="AR1422" s="28"/>
    </row>
    <row r="1423" spans="1:44" x14ac:dyDescent="0.25">
      <c r="A1423" s="15"/>
      <c r="B1423" s="40"/>
      <c r="C1423" s="33"/>
      <c r="D1423" s="41"/>
      <c r="E1423" s="42" t="s">
        <v>2772</v>
      </c>
      <c r="F1423" s="43"/>
      <c r="G1423" s="44"/>
      <c r="H1423" s="15"/>
      <c r="I1423" s="15"/>
      <c r="J1423" s="16"/>
      <c r="K1423" s="16"/>
      <c r="L1423" s="17"/>
      <c r="AK1423" s="8"/>
      <c r="AL1423" s="9"/>
      <c r="AM1423" s="4"/>
      <c r="AN1423" s="4"/>
      <c r="AO1423" s="18" t="s">
        <v>2772</v>
      </c>
      <c r="AP1423" s="28"/>
      <c r="AQ1423" s="4"/>
      <c r="AR1423" s="28"/>
    </row>
    <row r="1424" spans="1:44" x14ac:dyDescent="0.25">
      <c r="A1424" s="10" t="s">
        <v>2773</v>
      </c>
      <c r="B1424" s="36" t="s">
        <v>2774</v>
      </c>
      <c r="C1424" s="37"/>
      <c r="D1424" s="38"/>
      <c r="E1424" s="39" t="s">
        <v>2775</v>
      </c>
      <c r="F1424" s="39"/>
      <c r="G1424" s="39"/>
      <c r="H1424" s="11" t="s">
        <v>40</v>
      </c>
      <c r="I1424" s="24">
        <v>2.2000000000000002</v>
      </c>
      <c r="J1424" s="13">
        <v>13028.57</v>
      </c>
      <c r="K1424" s="13">
        <v>28662.85</v>
      </c>
      <c r="L1424" s="14"/>
      <c r="AK1424" s="8"/>
      <c r="AL1424" s="9"/>
      <c r="AM1424" s="4" t="s">
        <v>2774</v>
      </c>
      <c r="AN1424" s="4" t="s">
        <v>2775</v>
      </c>
      <c r="AO1424" s="18"/>
      <c r="AP1424" s="28"/>
      <c r="AQ1424" s="4"/>
      <c r="AR1424" s="28"/>
    </row>
    <row r="1425" spans="1:44" x14ac:dyDescent="0.25">
      <c r="A1425" s="15"/>
      <c r="B1425" s="40"/>
      <c r="C1425" s="33"/>
      <c r="D1425" s="41"/>
      <c r="E1425" s="42" t="s">
        <v>2772</v>
      </c>
      <c r="F1425" s="43"/>
      <c r="G1425" s="44"/>
      <c r="H1425" s="15"/>
      <c r="I1425" s="15"/>
      <c r="J1425" s="16"/>
      <c r="K1425" s="16"/>
      <c r="L1425" s="17"/>
      <c r="AK1425" s="8"/>
      <c r="AL1425" s="9"/>
      <c r="AM1425" s="4"/>
      <c r="AN1425" s="4"/>
      <c r="AO1425" s="18" t="s">
        <v>2772</v>
      </c>
      <c r="AP1425" s="28"/>
      <c r="AQ1425" s="4"/>
      <c r="AR1425" s="28"/>
    </row>
    <row r="1426" spans="1:44" x14ac:dyDescent="0.25">
      <c r="A1426" s="35" t="s">
        <v>2776</v>
      </c>
      <c r="B1426" s="35"/>
      <c r="C1426" s="35"/>
      <c r="D1426" s="35"/>
      <c r="E1426" s="35"/>
      <c r="F1426" s="35"/>
      <c r="G1426" s="35"/>
      <c r="H1426" s="35"/>
      <c r="I1426" s="35"/>
      <c r="J1426" s="35"/>
      <c r="K1426" s="35"/>
      <c r="L1426" s="35"/>
      <c r="AK1426" s="8"/>
      <c r="AL1426" s="9" t="s">
        <v>2776</v>
      </c>
      <c r="AM1426" s="4"/>
      <c r="AN1426" s="4"/>
      <c r="AO1426" s="18"/>
      <c r="AP1426" s="28"/>
      <c r="AQ1426" s="4"/>
      <c r="AR1426" s="28"/>
    </row>
    <row r="1427" spans="1:44" x14ac:dyDescent="0.25">
      <c r="A1427" s="10" t="s">
        <v>2777</v>
      </c>
      <c r="B1427" s="36" t="s">
        <v>2778</v>
      </c>
      <c r="C1427" s="37"/>
      <c r="D1427" s="38"/>
      <c r="E1427" s="39" t="s">
        <v>2779</v>
      </c>
      <c r="F1427" s="39"/>
      <c r="G1427" s="39"/>
      <c r="H1427" s="11" t="s">
        <v>2780</v>
      </c>
      <c r="I1427" s="21">
        <v>1</v>
      </c>
      <c r="J1427" s="13">
        <v>26595</v>
      </c>
      <c r="K1427" s="13">
        <v>26595</v>
      </c>
      <c r="L1427" s="14"/>
      <c r="AK1427" s="8"/>
      <c r="AL1427" s="9"/>
      <c r="AM1427" s="4" t="s">
        <v>2778</v>
      </c>
      <c r="AN1427" s="4" t="s">
        <v>2779</v>
      </c>
      <c r="AO1427" s="18"/>
      <c r="AP1427" s="28"/>
      <c r="AQ1427" s="4"/>
      <c r="AR1427" s="28"/>
    </row>
    <row r="1428" spans="1:44" x14ac:dyDescent="0.25">
      <c r="A1428" s="25"/>
      <c r="B1428" s="64" t="s">
        <v>2781</v>
      </c>
      <c r="C1428" s="65"/>
      <c r="D1428" s="65"/>
      <c r="E1428" s="65"/>
      <c r="F1428" s="65"/>
      <c r="G1428" s="65"/>
      <c r="H1428" s="65"/>
      <c r="I1428" s="65"/>
      <c r="J1428" s="66"/>
      <c r="K1428" s="26">
        <v>4351490.9400000004</v>
      </c>
      <c r="L1428" s="27"/>
      <c r="AK1428" s="8"/>
      <c r="AL1428" s="9"/>
      <c r="AM1428" s="4"/>
      <c r="AN1428" s="4"/>
      <c r="AO1428" s="18"/>
      <c r="AP1428" s="28" t="s">
        <v>2781</v>
      </c>
      <c r="AQ1428" s="4"/>
      <c r="AR1428" s="28"/>
    </row>
    <row r="1429" spans="1:44" x14ac:dyDescent="0.25">
      <c r="A1429" s="25"/>
      <c r="B1429" s="61" t="s">
        <v>1035</v>
      </c>
      <c r="C1429" s="62"/>
      <c r="D1429" s="62"/>
      <c r="E1429" s="62"/>
      <c r="F1429" s="62"/>
      <c r="G1429" s="62"/>
      <c r="H1429" s="62"/>
      <c r="I1429" s="62"/>
      <c r="J1429" s="63"/>
      <c r="K1429" s="29"/>
      <c r="L1429" s="27"/>
      <c r="AK1429" s="8"/>
      <c r="AL1429" s="9"/>
      <c r="AM1429" s="4"/>
      <c r="AN1429" s="4"/>
      <c r="AO1429" s="18"/>
      <c r="AP1429" s="28"/>
      <c r="AQ1429" s="4" t="s">
        <v>1035</v>
      </c>
      <c r="AR1429" s="28"/>
    </row>
    <row r="1430" spans="1:44" x14ac:dyDescent="0.25">
      <c r="A1430" s="25"/>
      <c r="B1430" s="61" t="s">
        <v>1036</v>
      </c>
      <c r="C1430" s="62"/>
      <c r="D1430" s="62"/>
      <c r="E1430" s="62"/>
      <c r="F1430" s="62"/>
      <c r="G1430" s="62"/>
      <c r="H1430" s="62"/>
      <c r="I1430" s="62"/>
      <c r="J1430" s="63"/>
      <c r="K1430" s="29">
        <v>2420238.94</v>
      </c>
      <c r="L1430" s="27"/>
      <c r="AK1430" s="8"/>
      <c r="AL1430" s="9"/>
      <c r="AM1430" s="4"/>
      <c r="AN1430" s="4"/>
      <c r="AO1430" s="18"/>
      <c r="AP1430" s="28"/>
      <c r="AQ1430" s="4" t="s">
        <v>1036</v>
      </c>
      <c r="AR1430" s="28"/>
    </row>
    <row r="1431" spans="1:44" x14ac:dyDescent="0.25">
      <c r="A1431" s="25"/>
      <c r="B1431" s="61" t="s">
        <v>1037</v>
      </c>
      <c r="C1431" s="62"/>
      <c r="D1431" s="62"/>
      <c r="E1431" s="62"/>
      <c r="F1431" s="62"/>
      <c r="G1431" s="62"/>
      <c r="H1431" s="62"/>
      <c r="I1431" s="62"/>
      <c r="J1431" s="63"/>
      <c r="K1431" s="29">
        <v>1904657</v>
      </c>
      <c r="L1431" s="27"/>
      <c r="AK1431" s="8"/>
      <c r="AL1431" s="9"/>
      <c r="AM1431" s="4"/>
      <c r="AN1431" s="4"/>
      <c r="AO1431" s="18"/>
      <c r="AP1431" s="28"/>
      <c r="AQ1431" s="4" t="s">
        <v>1037</v>
      </c>
      <c r="AR1431" s="28"/>
    </row>
    <row r="1432" spans="1:44" x14ac:dyDescent="0.25">
      <c r="A1432" s="25"/>
      <c r="B1432" s="61" t="s">
        <v>2782</v>
      </c>
      <c r="C1432" s="62"/>
      <c r="D1432" s="62"/>
      <c r="E1432" s="62"/>
      <c r="F1432" s="62"/>
      <c r="G1432" s="62"/>
      <c r="H1432" s="62"/>
      <c r="I1432" s="62"/>
      <c r="J1432" s="63"/>
      <c r="K1432" s="29">
        <v>26595</v>
      </c>
      <c r="L1432" s="27"/>
      <c r="AK1432" s="8"/>
      <c r="AL1432" s="9"/>
      <c r="AM1432" s="4"/>
      <c r="AN1432" s="4"/>
      <c r="AO1432" s="18"/>
      <c r="AP1432" s="28"/>
      <c r="AQ1432" s="4" t="s">
        <v>2782</v>
      </c>
      <c r="AR1432" s="28"/>
    </row>
    <row r="1433" spans="1:44" x14ac:dyDescent="0.25">
      <c r="A1433" s="25"/>
      <c r="B1433" s="61" t="s">
        <v>2783</v>
      </c>
      <c r="C1433" s="62"/>
      <c r="D1433" s="62"/>
      <c r="E1433" s="62"/>
      <c r="F1433" s="62"/>
      <c r="G1433" s="62"/>
      <c r="H1433" s="62"/>
      <c r="I1433" s="62"/>
      <c r="J1433" s="63"/>
      <c r="K1433" s="29">
        <v>870298.2</v>
      </c>
      <c r="L1433" s="27"/>
      <c r="AK1433" s="8"/>
      <c r="AL1433" s="9"/>
      <c r="AM1433" s="4"/>
      <c r="AN1433" s="4"/>
      <c r="AO1433" s="18"/>
      <c r="AP1433" s="28"/>
      <c r="AQ1433" s="4" t="s">
        <v>2783</v>
      </c>
      <c r="AR1433" s="28"/>
    </row>
    <row r="1434" spans="1:44" x14ac:dyDescent="0.25">
      <c r="A1434" s="25"/>
      <c r="B1434" s="64" t="s">
        <v>795</v>
      </c>
      <c r="C1434" s="65"/>
      <c r="D1434" s="65"/>
      <c r="E1434" s="65"/>
      <c r="F1434" s="65"/>
      <c r="G1434" s="65"/>
      <c r="H1434" s="65"/>
      <c r="I1434" s="65"/>
      <c r="J1434" s="66"/>
      <c r="K1434" s="26">
        <v>5221789.1399999997</v>
      </c>
      <c r="L1434" s="27"/>
      <c r="AK1434" s="8"/>
      <c r="AL1434" s="9"/>
      <c r="AM1434" s="4"/>
      <c r="AN1434" s="4"/>
      <c r="AO1434" s="18"/>
      <c r="AP1434" s="28"/>
      <c r="AQ1434" s="4"/>
      <c r="AR1434" s="28" t="s">
        <v>795</v>
      </c>
    </row>
    <row r="1435" spans="1:44" x14ac:dyDescent="0.25">
      <c r="A1435" s="34" t="s">
        <v>2784</v>
      </c>
      <c r="B1435" s="34"/>
      <c r="C1435" s="34"/>
      <c r="D1435" s="34"/>
      <c r="E1435" s="34"/>
      <c r="F1435" s="34"/>
      <c r="G1435" s="34"/>
      <c r="H1435" s="34"/>
      <c r="I1435" s="34"/>
      <c r="J1435" s="34"/>
      <c r="K1435" s="34"/>
      <c r="L1435" s="34"/>
      <c r="AK1435" s="8" t="s">
        <v>2784</v>
      </c>
      <c r="AL1435" s="9"/>
      <c r="AM1435" s="4"/>
      <c r="AN1435" s="4"/>
      <c r="AO1435" s="18"/>
      <c r="AP1435" s="28"/>
      <c r="AQ1435" s="4"/>
      <c r="AR1435" s="28"/>
    </row>
    <row r="1436" spans="1:44" x14ac:dyDescent="0.25">
      <c r="A1436" s="35" t="s">
        <v>2785</v>
      </c>
      <c r="B1436" s="35"/>
      <c r="C1436" s="35"/>
      <c r="D1436" s="35"/>
      <c r="E1436" s="35"/>
      <c r="F1436" s="35"/>
      <c r="G1436" s="35"/>
      <c r="H1436" s="35"/>
      <c r="I1436" s="35"/>
      <c r="J1436" s="35"/>
      <c r="K1436" s="35"/>
      <c r="L1436" s="35"/>
      <c r="AK1436" s="8"/>
      <c r="AL1436" s="9" t="s">
        <v>2785</v>
      </c>
      <c r="AM1436" s="4"/>
      <c r="AN1436" s="4"/>
      <c r="AO1436" s="18"/>
      <c r="AP1436" s="28"/>
      <c r="AQ1436" s="4"/>
      <c r="AR1436" s="28"/>
    </row>
    <row r="1437" spans="1:44" x14ac:dyDescent="0.25">
      <c r="A1437" s="35" t="s">
        <v>2786</v>
      </c>
      <c r="B1437" s="35"/>
      <c r="C1437" s="35"/>
      <c r="D1437" s="35"/>
      <c r="E1437" s="35"/>
      <c r="F1437" s="35"/>
      <c r="G1437" s="35"/>
      <c r="H1437" s="35"/>
      <c r="I1437" s="35"/>
      <c r="J1437" s="35"/>
      <c r="K1437" s="35"/>
      <c r="L1437" s="35"/>
      <c r="AK1437" s="8"/>
      <c r="AL1437" s="9" t="s">
        <v>2786</v>
      </c>
      <c r="AM1437" s="4"/>
      <c r="AN1437" s="4"/>
      <c r="AO1437" s="18"/>
      <c r="AP1437" s="28"/>
      <c r="AQ1437" s="4"/>
      <c r="AR1437" s="28"/>
    </row>
    <row r="1438" spans="1:44" x14ac:dyDescent="0.25">
      <c r="A1438" s="10" t="s">
        <v>2787</v>
      </c>
      <c r="B1438" s="36" t="s">
        <v>2788</v>
      </c>
      <c r="C1438" s="37"/>
      <c r="D1438" s="38"/>
      <c r="E1438" s="39" t="s">
        <v>2789</v>
      </c>
      <c r="F1438" s="39"/>
      <c r="G1438" s="39"/>
      <c r="H1438" s="11" t="s">
        <v>63</v>
      </c>
      <c r="I1438" s="21">
        <v>1</v>
      </c>
      <c r="J1438" s="13">
        <v>1282.96</v>
      </c>
      <c r="K1438" s="13">
        <v>1282.96</v>
      </c>
      <c r="L1438" s="14"/>
      <c r="AK1438" s="8"/>
      <c r="AL1438" s="9"/>
      <c r="AM1438" s="4" t="s">
        <v>2788</v>
      </c>
      <c r="AN1438" s="4" t="s">
        <v>2789</v>
      </c>
      <c r="AO1438" s="18"/>
      <c r="AP1438" s="28"/>
      <c r="AQ1438" s="4"/>
      <c r="AR1438" s="28"/>
    </row>
    <row r="1439" spans="1:44" ht="26.25" x14ac:dyDescent="0.25">
      <c r="A1439" s="10" t="s">
        <v>2790</v>
      </c>
      <c r="B1439" s="36" t="s">
        <v>2791</v>
      </c>
      <c r="C1439" s="37"/>
      <c r="D1439" s="38"/>
      <c r="E1439" s="39" t="s">
        <v>2792</v>
      </c>
      <c r="F1439" s="39"/>
      <c r="G1439" s="39"/>
      <c r="H1439" s="11" t="s">
        <v>63</v>
      </c>
      <c r="I1439" s="21">
        <v>1</v>
      </c>
      <c r="J1439" s="13">
        <v>3426.28</v>
      </c>
      <c r="K1439" s="13">
        <v>3426.28</v>
      </c>
      <c r="L1439" s="14"/>
      <c r="AK1439" s="8"/>
      <c r="AL1439" s="9"/>
      <c r="AM1439" s="4" t="s">
        <v>2791</v>
      </c>
      <c r="AN1439" s="4" t="s">
        <v>2792</v>
      </c>
      <c r="AO1439" s="18"/>
      <c r="AP1439" s="28"/>
      <c r="AQ1439" s="4"/>
      <c r="AR1439" s="28"/>
    </row>
    <row r="1440" spans="1:44" x14ac:dyDescent="0.25">
      <c r="A1440" s="10" t="s">
        <v>2793</v>
      </c>
      <c r="B1440" s="36" t="s">
        <v>2794</v>
      </c>
      <c r="C1440" s="37"/>
      <c r="D1440" s="38"/>
      <c r="E1440" s="39" t="s">
        <v>2795</v>
      </c>
      <c r="F1440" s="39"/>
      <c r="G1440" s="39"/>
      <c r="H1440" s="11" t="s">
        <v>342</v>
      </c>
      <c r="I1440" s="19">
        <v>0.01</v>
      </c>
      <c r="J1440" s="13">
        <v>4145</v>
      </c>
      <c r="K1440" s="13">
        <v>41.45</v>
      </c>
      <c r="L1440" s="14"/>
      <c r="AK1440" s="8"/>
      <c r="AL1440" s="9"/>
      <c r="AM1440" s="4" t="s">
        <v>2794</v>
      </c>
      <c r="AN1440" s="4" t="s">
        <v>2795</v>
      </c>
      <c r="AO1440" s="18"/>
      <c r="AP1440" s="28"/>
      <c r="AQ1440" s="4"/>
      <c r="AR1440" s="28"/>
    </row>
    <row r="1441" spans="1:44" x14ac:dyDescent="0.25">
      <c r="A1441" s="15"/>
      <c r="B1441" s="40"/>
      <c r="C1441" s="33"/>
      <c r="D1441" s="41"/>
      <c r="E1441" s="42" t="s">
        <v>1175</v>
      </c>
      <c r="F1441" s="43"/>
      <c r="G1441" s="44"/>
      <c r="H1441" s="15"/>
      <c r="I1441" s="15"/>
      <c r="J1441" s="16"/>
      <c r="K1441" s="16"/>
      <c r="L1441" s="17"/>
      <c r="AK1441" s="8"/>
      <c r="AL1441" s="9"/>
      <c r="AM1441" s="4"/>
      <c r="AN1441" s="4"/>
      <c r="AO1441" s="18" t="s">
        <v>1175</v>
      </c>
      <c r="AP1441" s="28"/>
      <c r="AQ1441" s="4"/>
      <c r="AR1441" s="28"/>
    </row>
    <row r="1442" spans="1:44" ht="16.5" customHeight="1" x14ac:dyDescent="0.25">
      <c r="A1442" s="10" t="s">
        <v>2796</v>
      </c>
      <c r="B1442" s="36" t="s">
        <v>2797</v>
      </c>
      <c r="C1442" s="37"/>
      <c r="D1442" s="38"/>
      <c r="E1442" s="39" t="s">
        <v>2798</v>
      </c>
      <c r="F1442" s="39"/>
      <c r="G1442" s="39"/>
      <c r="H1442" s="11" t="s">
        <v>63</v>
      </c>
      <c r="I1442" s="21">
        <v>1</v>
      </c>
      <c r="J1442" s="13">
        <v>23</v>
      </c>
      <c r="K1442" s="13">
        <v>23</v>
      </c>
      <c r="L1442" s="14"/>
      <c r="AK1442" s="8"/>
      <c r="AL1442" s="9"/>
      <c r="AM1442" s="4" t="s">
        <v>2797</v>
      </c>
      <c r="AN1442" s="4" t="s">
        <v>2798</v>
      </c>
      <c r="AO1442" s="18"/>
      <c r="AP1442" s="28"/>
      <c r="AQ1442" s="4"/>
      <c r="AR1442" s="28"/>
    </row>
    <row r="1443" spans="1:44" ht="26.25" x14ac:dyDescent="0.25">
      <c r="A1443" s="10" t="s">
        <v>2799</v>
      </c>
      <c r="B1443" s="36" t="s">
        <v>2800</v>
      </c>
      <c r="C1443" s="37"/>
      <c r="D1443" s="38"/>
      <c r="E1443" s="39" t="s">
        <v>2801</v>
      </c>
      <c r="F1443" s="39"/>
      <c r="G1443" s="39"/>
      <c r="H1443" s="11" t="s">
        <v>342</v>
      </c>
      <c r="I1443" s="19">
        <v>0.02</v>
      </c>
      <c r="J1443" s="13">
        <v>13547.5</v>
      </c>
      <c r="K1443" s="13">
        <v>270.95</v>
      </c>
      <c r="L1443" s="14"/>
      <c r="AK1443" s="8"/>
      <c r="AL1443" s="9"/>
      <c r="AM1443" s="4" t="s">
        <v>2800</v>
      </c>
      <c r="AN1443" s="4" t="s">
        <v>2801</v>
      </c>
      <c r="AO1443" s="18"/>
      <c r="AP1443" s="28"/>
      <c r="AQ1443" s="4"/>
      <c r="AR1443" s="28"/>
    </row>
    <row r="1444" spans="1:44" x14ac:dyDescent="0.25">
      <c r="A1444" s="15"/>
      <c r="B1444" s="40"/>
      <c r="C1444" s="33"/>
      <c r="D1444" s="41"/>
      <c r="E1444" s="42" t="s">
        <v>2341</v>
      </c>
      <c r="F1444" s="43"/>
      <c r="G1444" s="44"/>
      <c r="H1444" s="15"/>
      <c r="I1444" s="15"/>
      <c r="J1444" s="16"/>
      <c r="K1444" s="16"/>
      <c r="L1444" s="17"/>
      <c r="AK1444" s="8"/>
      <c r="AL1444" s="9"/>
      <c r="AM1444" s="4"/>
      <c r="AN1444" s="4"/>
      <c r="AO1444" s="18" t="s">
        <v>2341</v>
      </c>
      <c r="AP1444" s="28"/>
      <c r="AQ1444" s="4"/>
      <c r="AR1444" s="28"/>
    </row>
    <row r="1445" spans="1:44" x14ac:dyDescent="0.25">
      <c r="A1445" s="35" t="s">
        <v>2802</v>
      </c>
      <c r="B1445" s="35"/>
      <c r="C1445" s="35"/>
      <c r="D1445" s="35"/>
      <c r="E1445" s="35"/>
      <c r="F1445" s="35"/>
      <c r="G1445" s="35"/>
      <c r="H1445" s="35"/>
      <c r="I1445" s="35"/>
      <c r="J1445" s="35"/>
      <c r="K1445" s="35"/>
      <c r="L1445" s="35"/>
      <c r="AK1445" s="8"/>
      <c r="AL1445" s="9" t="s">
        <v>2802</v>
      </c>
      <c r="AM1445" s="4"/>
      <c r="AN1445" s="4"/>
      <c r="AO1445" s="18"/>
      <c r="AP1445" s="28"/>
      <c r="AQ1445" s="4"/>
      <c r="AR1445" s="28"/>
    </row>
    <row r="1446" spans="1:44" x14ac:dyDescent="0.25">
      <c r="A1446" s="10" t="s">
        <v>2803</v>
      </c>
      <c r="B1446" s="36" t="s">
        <v>2804</v>
      </c>
      <c r="C1446" s="37"/>
      <c r="D1446" s="38"/>
      <c r="E1446" s="39" t="s">
        <v>2805</v>
      </c>
      <c r="F1446" s="39"/>
      <c r="G1446" s="39"/>
      <c r="H1446" s="11" t="s">
        <v>63</v>
      </c>
      <c r="I1446" s="21">
        <v>1</v>
      </c>
      <c r="J1446" s="13">
        <v>4438.29</v>
      </c>
      <c r="K1446" s="13">
        <v>4438.29</v>
      </c>
      <c r="L1446" s="14"/>
      <c r="AK1446" s="8"/>
      <c r="AL1446" s="9"/>
      <c r="AM1446" s="4" t="s">
        <v>2804</v>
      </c>
      <c r="AN1446" s="4" t="s">
        <v>2805</v>
      </c>
      <c r="AO1446" s="18"/>
      <c r="AP1446" s="28"/>
      <c r="AQ1446" s="4"/>
      <c r="AR1446" s="28"/>
    </row>
    <row r="1447" spans="1:44" ht="13.5" customHeight="1" x14ac:dyDescent="0.25">
      <c r="A1447" s="10" t="s">
        <v>2806</v>
      </c>
      <c r="B1447" s="36" t="s">
        <v>2807</v>
      </c>
      <c r="C1447" s="37"/>
      <c r="D1447" s="38"/>
      <c r="E1447" s="39" t="s">
        <v>2808</v>
      </c>
      <c r="F1447" s="39"/>
      <c r="G1447" s="39"/>
      <c r="H1447" s="11" t="s">
        <v>63</v>
      </c>
      <c r="I1447" s="21">
        <v>1</v>
      </c>
      <c r="J1447" s="13">
        <v>29635</v>
      </c>
      <c r="K1447" s="13">
        <v>29635</v>
      </c>
      <c r="L1447" s="14"/>
      <c r="AK1447" s="8"/>
      <c r="AL1447" s="9"/>
      <c r="AM1447" s="4" t="s">
        <v>2807</v>
      </c>
      <c r="AN1447" s="4" t="s">
        <v>2808</v>
      </c>
      <c r="AO1447" s="18"/>
      <c r="AP1447" s="28"/>
      <c r="AQ1447" s="4"/>
      <c r="AR1447" s="28"/>
    </row>
    <row r="1448" spans="1:44" ht="13.5" customHeight="1" x14ac:dyDescent="0.25">
      <c r="A1448" s="10" t="s">
        <v>2809</v>
      </c>
      <c r="B1448" s="36" t="s">
        <v>2810</v>
      </c>
      <c r="C1448" s="37"/>
      <c r="D1448" s="38"/>
      <c r="E1448" s="39" t="s">
        <v>2811</v>
      </c>
      <c r="F1448" s="39"/>
      <c r="G1448" s="39"/>
      <c r="H1448" s="11" t="s">
        <v>63</v>
      </c>
      <c r="I1448" s="21">
        <v>3</v>
      </c>
      <c r="J1448" s="13">
        <v>13356</v>
      </c>
      <c r="K1448" s="13">
        <v>40068</v>
      </c>
      <c r="L1448" s="14"/>
      <c r="AK1448" s="8"/>
      <c r="AL1448" s="9"/>
      <c r="AM1448" s="4" t="s">
        <v>2810</v>
      </c>
      <c r="AN1448" s="4" t="s">
        <v>2811</v>
      </c>
      <c r="AO1448" s="18"/>
      <c r="AP1448" s="28"/>
      <c r="AQ1448" s="4"/>
      <c r="AR1448" s="28"/>
    </row>
    <row r="1449" spans="1:44" ht="14.25" customHeight="1" x14ac:dyDescent="0.25">
      <c r="A1449" s="10" t="s">
        <v>2812</v>
      </c>
      <c r="B1449" s="36" t="s">
        <v>2813</v>
      </c>
      <c r="C1449" s="37"/>
      <c r="D1449" s="38"/>
      <c r="E1449" s="39" t="s">
        <v>2814</v>
      </c>
      <c r="F1449" s="39"/>
      <c r="G1449" s="39"/>
      <c r="H1449" s="11" t="s">
        <v>63</v>
      </c>
      <c r="I1449" s="21">
        <v>1</v>
      </c>
      <c r="J1449" s="13">
        <v>1397</v>
      </c>
      <c r="K1449" s="13">
        <v>1397</v>
      </c>
      <c r="L1449" s="14"/>
      <c r="AK1449" s="8"/>
      <c r="AL1449" s="9"/>
      <c r="AM1449" s="4" t="s">
        <v>2813</v>
      </c>
      <c r="AN1449" s="4" t="s">
        <v>2814</v>
      </c>
      <c r="AO1449" s="18"/>
      <c r="AP1449" s="28"/>
      <c r="AQ1449" s="4"/>
      <c r="AR1449" s="28"/>
    </row>
    <row r="1450" spans="1:44" ht="12.75" customHeight="1" x14ac:dyDescent="0.25">
      <c r="A1450" s="10" t="s">
        <v>2815</v>
      </c>
      <c r="B1450" s="36" t="s">
        <v>2816</v>
      </c>
      <c r="C1450" s="37"/>
      <c r="D1450" s="38"/>
      <c r="E1450" s="39" t="s">
        <v>2817</v>
      </c>
      <c r="F1450" s="39"/>
      <c r="G1450" s="39"/>
      <c r="H1450" s="11" t="s">
        <v>63</v>
      </c>
      <c r="I1450" s="21">
        <v>1</v>
      </c>
      <c r="J1450" s="13">
        <v>3112</v>
      </c>
      <c r="K1450" s="13">
        <v>3112</v>
      </c>
      <c r="L1450" s="14"/>
      <c r="AK1450" s="8"/>
      <c r="AL1450" s="9"/>
      <c r="AM1450" s="4" t="s">
        <v>2816</v>
      </c>
      <c r="AN1450" s="4" t="s">
        <v>2817</v>
      </c>
      <c r="AO1450" s="18"/>
      <c r="AP1450" s="28"/>
      <c r="AQ1450" s="4"/>
      <c r="AR1450" s="28"/>
    </row>
    <row r="1451" spans="1:44" ht="14.25" customHeight="1" x14ac:dyDescent="0.25">
      <c r="A1451" s="10" t="s">
        <v>2818</v>
      </c>
      <c r="B1451" s="36" t="s">
        <v>2819</v>
      </c>
      <c r="C1451" s="37"/>
      <c r="D1451" s="38"/>
      <c r="E1451" s="39" t="s">
        <v>2820</v>
      </c>
      <c r="F1451" s="39"/>
      <c r="G1451" s="39"/>
      <c r="H1451" s="11" t="s">
        <v>63</v>
      </c>
      <c r="I1451" s="21">
        <v>1</v>
      </c>
      <c r="J1451" s="13">
        <v>3112</v>
      </c>
      <c r="K1451" s="13">
        <v>3112</v>
      </c>
      <c r="L1451" s="14"/>
      <c r="AK1451" s="8"/>
      <c r="AL1451" s="9"/>
      <c r="AM1451" s="4" t="s">
        <v>2819</v>
      </c>
      <c r="AN1451" s="4" t="s">
        <v>2820</v>
      </c>
      <c r="AO1451" s="18"/>
      <c r="AP1451" s="28"/>
      <c r="AQ1451" s="4"/>
      <c r="AR1451" s="28"/>
    </row>
    <row r="1452" spans="1:44" ht="15" customHeight="1" x14ac:dyDescent="0.25">
      <c r="A1452" s="10" t="s">
        <v>2821</v>
      </c>
      <c r="B1452" s="36" t="s">
        <v>2822</v>
      </c>
      <c r="C1452" s="37"/>
      <c r="D1452" s="38"/>
      <c r="E1452" s="39" t="s">
        <v>2823</v>
      </c>
      <c r="F1452" s="39"/>
      <c r="G1452" s="39"/>
      <c r="H1452" s="11" t="s">
        <v>63</v>
      </c>
      <c r="I1452" s="21">
        <v>1</v>
      </c>
      <c r="J1452" s="13">
        <v>1910</v>
      </c>
      <c r="K1452" s="13">
        <v>1910</v>
      </c>
      <c r="L1452" s="14"/>
      <c r="AK1452" s="8"/>
      <c r="AL1452" s="9"/>
      <c r="AM1452" s="4" t="s">
        <v>2822</v>
      </c>
      <c r="AN1452" s="4" t="s">
        <v>2823</v>
      </c>
      <c r="AO1452" s="18"/>
      <c r="AP1452" s="28"/>
      <c r="AQ1452" s="4"/>
      <c r="AR1452" s="28"/>
    </row>
    <row r="1453" spans="1:44" ht="15" customHeight="1" x14ac:dyDescent="0.25">
      <c r="A1453" s="10" t="s">
        <v>2824</v>
      </c>
      <c r="B1453" s="36" t="s">
        <v>2825</v>
      </c>
      <c r="C1453" s="37"/>
      <c r="D1453" s="38"/>
      <c r="E1453" s="39" t="s">
        <v>2826</v>
      </c>
      <c r="F1453" s="39"/>
      <c r="G1453" s="39"/>
      <c r="H1453" s="11" t="s">
        <v>63</v>
      </c>
      <c r="I1453" s="21">
        <v>2</v>
      </c>
      <c r="J1453" s="13">
        <v>1910</v>
      </c>
      <c r="K1453" s="13">
        <v>3820</v>
      </c>
      <c r="L1453" s="14"/>
      <c r="AK1453" s="8"/>
      <c r="AL1453" s="9"/>
      <c r="AM1453" s="4" t="s">
        <v>2825</v>
      </c>
      <c r="AN1453" s="4" t="s">
        <v>2826</v>
      </c>
      <c r="AO1453" s="18"/>
      <c r="AP1453" s="28"/>
      <c r="AQ1453" s="4"/>
      <c r="AR1453" s="28"/>
    </row>
    <row r="1454" spans="1:44" ht="14.25" customHeight="1" x14ac:dyDescent="0.25">
      <c r="A1454" s="10" t="s">
        <v>2827</v>
      </c>
      <c r="B1454" s="36" t="s">
        <v>2828</v>
      </c>
      <c r="C1454" s="37"/>
      <c r="D1454" s="38"/>
      <c r="E1454" s="39" t="s">
        <v>2829</v>
      </c>
      <c r="F1454" s="39"/>
      <c r="G1454" s="39"/>
      <c r="H1454" s="11" t="s">
        <v>63</v>
      </c>
      <c r="I1454" s="21">
        <v>1</v>
      </c>
      <c r="J1454" s="13">
        <v>1838</v>
      </c>
      <c r="K1454" s="13">
        <v>1838</v>
      </c>
      <c r="L1454" s="14"/>
      <c r="AK1454" s="8"/>
      <c r="AL1454" s="9"/>
      <c r="AM1454" s="4" t="s">
        <v>2828</v>
      </c>
      <c r="AN1454" s="4" t="s">
        <v>2829</v>
      </c>
      <c r="AO1454" s="18"/>
      <c r="AP1454" s="28"/>
      <c r="AQ1454" s="4"/>
      <c r="AR1454" s="28"/>
    </row>
    <row r="1455" spans="1:44" ht="14.25" customHeight="1" x14ac:dyDescent="0.25">
      <c r="A1455" s="10" t="s">
        <v>2830</v>
      </c>
      <c r="B1455" s="36" t="s">
        <v>2831</v>
      </c>
      <c r="C1455" s="37"/>
      <c r="D1455" s="38"/>
      <c r="E1455" s="39" t="s">
        <v>2832</v>
      </c>
      <c r="F1455" s="39"/>
      <c r="G1455" s="39"/>
      <c r="H1455" s="11" t="s">
        <v>63</v>
      </c>
      <c r="I1455" s="21">
        <v>8</v>
      </c>
      <c r="J1455" s="13">
        <v>2188</v>
      </c>
      <c r="K1455" s="13">
        <v>17504</v>
      </c>
      <c r="L1455" s="14"/>
      <c r="AK1455" s="8"/>
      <c r="AL1455" s="9"/>
      <c r="AM1455" s="4" t="s">
        <v>2831</v>
      </c>
      <c r="AN1455" s="4" t="s">
        <v>2832</v>
      </c>
      <c r="AO1455" s="18"/>
      <c r="AP1455" s="28"/>
      <c r="AQ1455" s="4"/>
      <c r="AR1455" s="28"/>
    </row>
    <row r="1456" spans="1:44" x14ac:dyDescent="0.25">
      <c r="A1456" s="10" t="s">
        <v>2833</v>
      </c>
      <c r="B1456" s="36" t="s">
        <v>2834</v>
      </c>
      <c r="C1456" s="37"/>
      <c r="D1456" s="38"/>
      <c r="E1456" s="39" t="s">
        <v>2835</v>
      </c>
      <c r="F1456" s="39"/>
      <c r="G1456" s="39"/>
      <c r="H1456" s="11" t="s">
        <v>63</v>
      </c>
      <c r="I1456" s="21">
        <v>5</v>
      </c>
      <c r="J1456" s="13">
        <v>10466.07</v>
      </c>
      <c r="K1456" s="13">
        <v>52330.35</v>
      </c>
      <c r="L1456" s="14"/>
      <c r="AK1456" s="8"/>
      <c r="AL1456" s="9"/>
      <c r="AM1456" s="4" t="s">
        <v>2834</v>
      </c>
      <c r="AN1456" s="4" t="s">
        <v>2835</v>
      </c>
      <c r="AO1456" s="18"/>
      <c r="AP1456" s="28"/>
      <c r="AQ1456" s="4"/>
      <c r="AR1456" s="28"/>
    </row>
    <row r="1457" spans="1:44" ht="14.25" customHeight="1" x14ac:dyDescent="0.25">
      <c r="A1457" s="10" t="s">
        <v>2836</v>
      </c>
      <c r="B1457" s="36" t="s">
        <v>2837</v>
      </c>
      <c r="C1457" s="37"/>
      <c r="D1457" s="38"/>
      <c r="E1457" s="39" t="s">
        <v>2838</v>
      </c>
      <c r="F1457" s="39"/>
      <c r="G1457" s="39"/>
      <c r="H1457" s="11" t="s">
        <v>63</v>
      </c>
      <c r="I1457" s="21">
        <v>5</v>
      </c>
      <c r="J1457" s="13">
        <v>280</v>
      </c>
      <c r="K1457" s="13">
        <v>1400</v>
      </c>
      <c r="L1457" s="14"/>
      <c r="AK1457" s="8"/>
      <c r="AL1457" s="9"/>
      <c r="AM1457" s="4" t="s">
        <v>2837</v>
      </c>
      <c r="AN1457" s="4" t="s">
        <v>2838</v>
      </c>
      <c r="AO1457" s="18"/>
      <c r="AP1457" s="28"/>
      <c r="AQ1457" s="4"/>
      <c r="AR1457" s="28"/>
    </row>
    <row r="1458" spans="1:44" ht="14.25" customHeight="1" x14ac:dyDescent="0.25">
      <c r="A1458" s="10" t="s">
        <v>2839</v>
      </c>
      <c r="B1458" s="36" t="s">
        <v>2840</v>
      </c>
      <c r="C1458" s="37"/>
      <c r="D1458" s="38"/>
      <c r="E1458" s="39" t="s">
        <v>2841</v>
      </c>
      <c r="F1458" s="39"/>
      <c r="G1458" s="39"/>
      <c r="H1458" s="11" t="s">
        <v>63</v>
      </c>
      <c r="I1458" s="21">
        <v>1</v>
      </c>
      <c r="J1458" s="13">
        <v>579</v>
      </c>
      <c r="K1458" s="13">
        <v>579</v>
      </c>
      <c r="L1458" s="14"/>
      <c r="AK1458" s="8"/>
      <c r="AL1458" s="9"/>
      <c r="AM1458" s="4" t="s">
        <v>2840</v>
      </c>
      <c r="AN1458" s="4" t="s">
        <v>2841</v>
      </c>
      <c r="AO1458" s="18"/>
      <c r="AP1458" s="28"/>
      <c r="AQ1458" s="4"/>
      <c r="AR1458" s="28"/>
    </row>
    <row r="1459" spans="1:44" x14ac:dyDescent="0.25">
      <c r="A1459" s="10" t="s">
        <v>2842</v>
      </c>
      <c r="B1459" s="36" t="s">
        <v>2843</v>
      </c>
      <c r="C1459" s="37"/>
      <c r="D1459" s="38"/>
      <c r="E1459" s="39" t="s">
        <v>2209</v>
      </c>
      <c r="F1459" s="39"/>
      <c r="G1459" s="39"/>
      <c r="H1459" s="11" t="s">
        <v>763</v>
      </c>
      <c r="I1459" s="24">
        <v>0.8</v>
      </c>
      <c r="J1459" s="13">
        <v>566.16</v>
      </c>
      <c r="K1459" s="13">
        <v>452.93</v>
      </c>
      <c r="L1459" s="14"/>
      <c r="AK1459" s="8"/>
      <c r="AL1459" s="9"/>
      <c r="AM1459" s="4" t="s">
        <v>2843</v>
      </c>
      <c r="AN1459" s="4" t="s">
        <v>2209</v>
      </c>
      <c r="AO1459" s="18"/>
      <c r="AP1459" s="28"/>
      <c r="AQ1459" s="4"/>
      <c r="AR1459" s="28"/>
    </row>
    <row r="1460" spans="1:44" x14ac:dyDescent="0.25">
      <c r="A1460" s="15"/>
      <c r="B1460" s="40"/>
      <c r="C1460" s="33"/>
      <c r="D1460" s="41"/>
      <c r="E1460" s="42" t="s">
        <v>2844</v>
      </c>
      <c r="F1460" s="43"/>
      <c r="G1460" s="44"/>
      <c r="H1460" s="15"/>
      <c r="I1460" s="15"/>
      <c r="J1460" s="16"/>
      <c r="K1460" s="16"/>
      <c r="L1460" s="17"/>
      <c r="AK1460" s="8"/>
      <c r="AL1460" s="9"/>
      <c r="AM1460" s="4"/>
      <c r="AN1460" s="4"/>
      <c r="AO1460" s="18" t="s">
        <v>2844</v>
      </c>
      <c r="AP1460" s="28"/>
      <c r="AQ1460" s="4"/>
      <c r="AR1460" s="28"/>
    </row>
    <row r="1461" spans="1:44" x14ac:dyDescent="0.25">
      <c r="A1461" s="10" t="s">
        <v>2845</v>
      </c>
      <c r="B1461" s="36" t="s">
        <v>2846</v>
      </c>
      <c r="C1461" s="37"/>
      <c r="D1461" s="38"/>
      <c r="E1461" s="39" t="s">
        <v>2580</v>
      </c>
      <c r="F1461" s="39"/>
      <c r="G1461" s="39"/>
      <c r="H1461" s="11" t="s">
        <v>63</v>
      </c>
      <c r="I1461" s="21">
        <v>4</v>
      </c>
      <c r="J1461" s="13">
        <v>196.89</v>
      </c>
      <c r="K1461" s="13">
        <v>787.56</v>
      </c>
      <c r="L1461" s="14"/>
      <c r="AK1461" s="8"/>
      <c r="AL1461" s="9"/>
      <c r="AM1461" s="4" t="s">
        <v>2846</v>
      </c>
      <c r="AN1461" s="4" t="s">
        <v>2580</v>
      </c>
      <c r="AO1461" s="18"/>
      <c r="AP1461" s="28"/>
      <c r="AQ1461" s="4"/>
      <c r="AR1461" s="28"/>
    </row>
    <row r="1462" spans="1:44" x14ac:dyDescent="0.25">
      <c r="A1462" s="10" t="s">
        <v>2847</v>
      </c>
      <c r="B1462" s="36" t="s">
        <v>2848</v>
      </c>
      <c r="C1462" s="37"/>
      <c r="D1462" s="38"/>
      <c r="E1462" s="39" t="s">
        <v>2849</v>
      </c>
      <c r="F1462" s="39"/>
      <c r="G1462" s="39"/>
      <c r="H1462" s="11" t="s">
        <v>238</v>
      </c>
      <c r="I1462" s="21">
        <v>8</v>
      </c>
      <c r="J1462" s="13">
        <v>1089.3499999999999</v>
      </c>
      <c r="K1462" s="13">
        <v>8714.7999999999993</v>
      </c>
      <c r="L1462" s="14"/>
      <c r="AK1462" s="8"/>
      <c r="AL1462" s="9"/>
      <c r="AM1462" s="4" t="s">
        <v>2848</v>
      </c>
      <c r="AN1462" s="4" t="s">
        <v>2849</v>
      </c>
      <c r="AO1462" s="18"/>
      <c r="AP1462" s="28"/>
      <c r="AQ1462" s="4"/>
      <c r="AR1462" s="28"/>
    </row>
    <row r="1463" spans="1:44" x14ac:dyDescent="0.25">
      <c r="A1463" s="35" t="s">
        <v>2850</v>
      </c>
      <c r="B1463" s="35"/>
      <c r="C1463" s="35"/>
      <c r="D1463" s="35"/>
      <c r="E1463" s="35"/>
      <c r="F1463" s="35"/>
      <c r="G1463" s="35"/>
      <c r="H1463" s="35"/>
      <c r="I1463" s="35"/>
      <c r="J1463" s="35"/>
      <c r="K1463" s="35"/>
      <c r="L1463" s="35"/>
      <c r="AK1463" s="8"/>
      <c r="AL1463" s="9" t="s">
        <v>2850</v>
      </c>
      <c r="AM1463" s="4"/>
      <c r="AN1463" s="4"/>
      <c r="AO1463" s="18"/>
      <c r="AP1463" s="28"/>
      <c r="AQ1463" s="4"/>
      <c r="AR1463" s="28"/>
    </row>
    <row r="1464" spans="1:44" x14ac:dyDescent="0.25">
      <c r="A1464" s="10" t="s">
        <v>2851</v>
      </c>
      <c r="B1464" s="36" t="s">
        <v>2852</v>
      </c>
      <c r="C1464" s="37"/>
      <c r="D1464" s="38"/>
      <c r="E1464" s="39" t="s">
        <v>2361</v>
      </c>
      <c r="F1464" s="39"/>
      <c r="G1464" s="39"/>
      <c r="H1464" s="11" t="s">
        <v>33</v>
      </c>
      <c r="I1464" s="19">
        <v>4.66</v>
      </c>
      <c r="J1464" s="13">
        <v>63022.83</v>
      </c>
      <c r="K1464" s="13">
        <v>293686.39</v>
      </c>
      <c r="L1464" s="14"/>
      <c r="AK1464" s="8"/>
      <c r="AL1464" s="9"/>
      <c r="AM1464" s="4" t="s">
        <v>2852</v>
      </c>
      <c r="AN1464" s="4" t="s">
        <v>2361</v>
      </c>
      <c r="AO1464" s="18"/>
      <c r="AP1464" s="28"/>
      <c r="AQ1464" s="4"/>
      <c r="AR1464" s="28"/>
    </row>
    <row r="1465" spans="1:44" x14ac:dyDescent="0.25">
      <c r="A1465" s="15"/>
      <c r="B1465" s="40"/>
      <c r="C1465" s="33"/>
      <c r="D1465" s="41"/>
      <c r="E1465" s="42" t="s">
        <v>2853</v>
      </c>
      <c r="F1465" s="43"/>
      <c r="G1465" s="44"/>
      <c r="H1465" s="15"/>
      <c r="I1465" s="15"/>
      <c r="J1465" s="16"/>
      <c r="K1465" s="16"/>
      <c r="L1465" s="17"/>
      <c r="AK1465" s="8"/>
      <c r="AL1465" s="9"/>
      <c r="AM1465" s="4"/>
      <c r="AN1465" s="4"/>
      <c r="AO1465" s="18" t="s">
        <v>2853</v>
      </c>
      <c r="AP1465" s="28"/>
      <c r="AQ1465" s="4"/>
      <c r="AR1465" s="28"/>
    </row>
    <row r="1466" spans="1:44" ht="39" x14ac:dyDescent="0.25">
      <c r="A1466" s="10" t="s">
        <v>2854</v>
      </c>
      <c r="B1466" s="36" t="s">
        <v>2855</v>
      </c>
      <c r="C1466" s="37"/>
      <c r="D1466" s="38"/>
      <c r="E1466" s="39" t="s">
        <v>2031</v>
      </c>
      <c r="F1466" s="39"/>
      <c r="G1466" s="39"/>
      <c r="H1466" s="11" t="s">
        <v>33</v>
      </c>
      <c r="I1466" s="19">
        <v>0.66</v>
      </c>
      <c r="J1466" s="13">
        <v>6160.97</v>
      </c>
      <c r="K1466" s="13">
        <v>4066.24</v>
      </c>
      <c r="L1466" s="14"/>
      <c r="AK1466" s="8"/>
      <c r="AL1466" s="9"/>
      <c r="AM1466" s="4" t="s">
        <v>2855</v>
      </c>
      <c r="AN1466" s="4" t="s">
        <v>2031</v>
      </c>
      <c r="AO1466" s="18"/>
      <c r="AP1466" s="28"/>
      <c r="AQ1466" s="4"/>
      <c r="AR1466" s="28"/>
    </row>
    <row r="1467" spans="1:44" x14ac:dyDescent="0.25">
      <c r="A1467" s="15"/>
      <c r="B1467" s="40"/>
      <c r="C1467" s="33"/>
      <c r="D1467" s="41"/>
      <c r="E1467" s="42" t="s">
        <v>2856</v>
      </c>
      <c r="F1467" s="43"/>
      <c r="G1467" s="44"/>
      <c r="H1467" s="15"/>
      <c r="I1467" s="15"/>
      <c r="J1467" s="16"/>
      <c r="K1467" s="16"/>
      <c r="L1467" s="17"/>
      <c r="AK1467" s="8"/>
      <c r="AL1467" s="9"/>
      <c r="AM1467" s="4"/>
      <c r="AN1467" s="4"/>
      <c r="AO1467" s="18" t="s">
        <v>2856</v>
      </c>
      <c r="AP1467" s="28"/>
      <c r="AQ1467" s="4"/>
      <c r="AR1467" s="28"/>
    </row>
    <row r="1468" spans="1:44" x14ac:dyDescent="0.25">
      <c r="A1468" s="10" t="s">
        <v>2857</v>
      </c>
      <c r="B1468" s="36" t="s">
        <v>2858</v>
      </c>
      <c r="C1468" s="37"/>
      <c r="D1468" s="38"/>
      <c r="E1468" s="39" t="s">
        <v>2859</v>
      </c>
      <c r="F1468" s="39"/>
      <c r="G1468" s="39"/>
      <c r="H1468" s="11" t="s">
        <v>33</v>
      </c>
      <c r="I1468" s="19">
        <v>0.33</v>
      </c>
      <c r="J1468" s="13">
        <v>3942.91</v>
      </c>
      <c r="K1468" s="13">
        <v>1301.1600000000001</v>
      </c>
      <c r="L1468" s="14"/>
      <c r="AK1468" s="8"/>
      <c r="AL1468" s="9"/>
      <c r="AM1468" s="4" t="s">
        <v>2858</v>
      </c>
      <c r="AN1468" s="4" t="s">
        <v>2859</v>
      </c>
      <c r="AO1468" s="18"/>
      <c r="AP1468" s="28"/>
      <c r="AQ1468" s="4"/>
      <c r="AR1468" s="28"/>
    </row>
    <row r="1469" spans="1:44" x14ac:dyDescent="0.25">
      <c r="A1469" s="15"/>
      <c r="B1469" s="40"/>
      <c r="C1469" s="33"/>
      <c r="D1469" s="41"/>
      <c r="E1469" s="42" t="s">
        <v>2860</v>
      </c>
      <c r="F1469" s="43"/>
      <c r="G1469" s="44"/>
      <c r="H1469" s="15"/>
      <c r="I1469" s="15"/>
      <c r="J1469" s="16"/>
      <c r="K1469" s="16"/>
      <c r="L1469" s="17"/>
      <c r="AK1469" s="8"/>
      <c r="AL1469" s="9"/>
      <c r="AM1469" s="4"/>
      <c r="AN1469" s="4"/>
      <c r="AO1469" s="18" t="s">
        <v>2860</v>
      </c>
      <c r="AP1469" s="28"/>
      <c r="AQ1469" s="4"/>
      <c r="AR1469" s="28"/>
    </row>
    <row r="1470" spans="1:44" x14ac:dyDescent="0.25">
      <c r="A1470" s="10" t="s">
        <v>2861</v>
      </c>
      <c r="B1470" s="36" t="s">
        <v>2862</v>
      </c>
      <c r="C1470" s="37"/>
      <c r="D1470" s="38"/>
      <c r="E1470" s="39" t="s">
        <v>2863</v>
      </c>
      <c r="F1470" s="39"/>
      <c r="G1470" s="39"/>
      <c r="H1470" s="11" t="s">
        <v>119</v>
      </c>
      <c r="I1470" s="19">
        <v>69.36</v>
      </c>
      <c r="J1470" s="13">
        <v>5.51</v>
      </c>
      <c r="K1470" s="13">
        <v>382.17</v>
      </c>
      <c r="L1470" s="14"/>
      <c r="AK1470" s="8"/>
      <c r="AL1470" s="9"/>
      <c r="AM1470" s="4" t="s">
        <v>2862</v>
      </c>
      <c r="AN1470" s="4" t="s">
        <v>2863</v>
      </c>
      <c r="AO1470" s="18"/>
      <c r="AP1470" s="28"/>
      <c r="AQ1470" s="4"/>
      <c r="AR1470" s="28"/>
    </row>
    <row r="1471" spans="1:44" x14ac:dyDescent="0.25">
      <c r="A1471" s="15"/>
      <c r="B1471" s="40"/>
      <c r="C1471" s="33"/>
      <c r="D1471" s="41"/>
      <c r="E1471" s="42" t="s">
        <v>2864</v>
      </c>
      <c r="F1471" s="43"/>
      <c r="G1471" s="44"/>
      <c r="H1471" s="15"/>
      <c r="I1471" s="15"/>
      <c r="J1471" s="16"/>
      <c r="K1471" s="16"/>
      <c r="L1471" s="17"/>
      <c r="AK1471" s="8"/>
      <c r="AL1471" s="9"/>
      <c r="AM1471" s="4"/>
      <c r="AN1471" s="4"/>
      <c r="AO1471" s="18" t="s">
        <v>2864</v>
      </c>
      <c r="AP1471" s="28"/>
      <c r="AQ1471" s="4"/>
      <c r="AR1471" s="28"/>
    </row>
    <row r="1472" spans="1:44" x14ac:dyDescent="0.25">
      <c r="A1472" s="10" t="s">
        <v>2865</v>
      </c>
      <c r="B1472" s="36" t="s">
        <v>2866</v>
      </c>
      <c r="C1472" s="37"/>
      <c r="D1472" s="38"/>
      <c r="E1472" s="39" t="s">
        <v>2867</v>
      </c>
      <c r="F1472" s="39"/>
      <c r="G1472" s="39"/>
      <c r="H1472" s="11" t="s">
        <v>1985</v>
      </c>
      <c r="I1472" s="22">
        <v>0.27948000000000001</v>
      </c>
      <c r="J1472" s="13">
        <v>11745.81</v>
      </c>
      <c r="K1472" s="13">
        <v>3282.72</v>
      </c>
      <c r="L1472" s="14"/>
      <c r="AK1472" s="8"/>
      <c r="AL1472" s="9"/>
      <c r="AM1472" s="4" t="s">
        <v>2866</v>
      </c>
      <c r="AN1472" s="4" t="s">
        <v>2867</v>
      </c>
      <c r="AO1472" s="18"/>
      <c r="AP1472" s="28"/>
      <c r="AQ1472" s="4"/>
      <c r="AR1472" s="28"/>
    </row>
    <row r="1473" spans="1:44" x14ac:dyDescent="0.25">
      <c r="A1473" s="15"/>
      <c r="B1473" s="40"/>
      <c r="C1473" s="33"/>
      <c r="D1473" s="41"/>
      <c r="E1473" s="42" t="s">
        <v>2868</v>
      </c>
      <c r="F1473" s="43"/>
      <c r="G1473" s="44"/>
      <c r="H1473" s="15"/>
      <c r="I1473" s="15"/>
      <c r="J1473" s="16"/>
      <c r="K1473" s="16"/>
      <c r="L1473" s="17"/>
      <c r="AK1473" s="8"/>
      <c r="AL1473" s="9"/>
      <c r="AM1473" s="4"/>
      <c r="AN1473" s="4"/>
      <c r="AO1473" s="18" t="s">
        <v>2868</v>
      </c>
      <c r="AP1473" s="28"/>
      <c r="AQ1473" s="4"/>
      <c r="AR1473" s="28"/>
    </row>
    <row r="1474" spans="1:44" x14ac:dyDescent="0.25">
      <c r="A1474" s="10" t="s">
        <v>2869</v>
      </c>
      <c r="B1474" s="36" t="s">
        <v>2870</v>
      </c>
      <c r="C1474" s="37"/>
      <c r="D1474" s="38"/>
      <c r="E1474" s="39" t="s">
        <v>2871</v>
      </c>
      <c r="F1474" s="39"/>
      <c r="G1474" s="39"/>
      <c r="H1474" s="11" t="s">
        <v>1985</v>
      </c>
      <c r="I1474" s="22">
        <v>0.22746</v>
      </c>
      <c r="J1474" s="13">
        <v>9151.7199999999993</v>
      </c>
      <c r="K1474" s="13">
        <v>2081.65</v>
      </c>
      <c r="L1474" s="14"/>
      <c r="AK1474" s="8"/>
      <c r="AL1474" s="9"/>
      <c r="AM1474" s="4" t="s">
        <v>2870</v>
      </c>
      <c r="AN1474" s="4" t="s">
        <v>2871</v>
      </c>
      <c r="AO1474" s="18"/>
      <c r="AP1474" s="28"/>
      <c r="AQ1474" s="4"/>
      <c r="AR1474" s="28"/>
    </row>
    <row r="1475" spans="1:44" x14ac:dyDescent="0.25">
      <c r="A1475" s="15"/>
      <c r="B1475" s="40"/>
      <c r="C1475" s="33"/>
      <c r="D1475" s="41"/>
      <c r="E1475" s="42" t="s">
        <v>2872</v>
      </c>
      <c r="F1475" s="43"/>
      <c r="G1475" s="44"/>
      <c r="H1475" s="15"/>
      <c r="I1475" s="15"/>
      <c r="J1475" s="16"/>
      <c r="K1475" s="16"/>
      <c r="L1475" s="17"/>
      <c r="AK1475" s="8"/>
      <c r="AL1475" s="9"/>
      <c r="AM1475" s="4"/>
      <c r="AN1475" s="4"/>
      <c r="AO1475" s="18" t="s">
        <v>2872</v>
      </c>
      <c r="AP1475" s="28"/>
      <c r="AQ1475" s="4"/>
      <c r="AR1475" s="28"/>
    </row>
    <row r="1476" spans="1:44" x14ac:dyDescent="0.25">
      <c r="A1476" s="35" t="s">
        <v>2873</v>
      </c>
      <c r="B1476" s="35"/>
      <c r="C1476" s="35"/>
      <c r="D1476" s="35"/>
      <c r="E1476" s="35"/>
      <c r="F1476" s="35"/>
      <c r="G1476" s="35"/>
      <c r="H1476" s="35"/>
      <c r="I1476" s="35"/>
      <c r="J1476" s="35"/>
      <c r="K1476" s="35"/>
      <c r="L1476" s="35"/>
      <c r="AK1476" s="8"/>
      <c r="AL1476" s="9" t="s">
        <v>2873</v>
      </c>
      <c r="AM1476" s="4"/>
      <c r="AN1476" s="4"/>
      <c r="AO1476" s="18"/>
      <c r="AP1476" s="28"/>
      <c r="AQ1476" s="4"/>
      <c r="AR1476" s="28"/>
    </row>
    <row r="1477" spans="1:44" x14ac:dyDescent="0.25">
      <c r="A1477" s="10" t="s">
        <v>2874</v>
      </c>
      <c r="B1477" s="36" t="s">
        <v>2875</v>
      </c>
      <c r="C1477" s="37"/>
      <c r="D1477" s="38"/>
      <c r="E1477" s="39" t="s">
        <v>2124</v>
      </c>
      <c r="F1477" s="39"/>
      <c r="G1477" s="39"/>
      <c r="H1477" s="11" t="s">
        <v>33</v>
      </c>
      <c r="I1477" s="19">
        <v>0.65</v>
      </c>
      <c r="J1477" s="13">
        <v>22559.29</v>
      </c>
      <c r="K1477" s="13">
        <v>14663.54</v>
      </c>
      <c r="L1477" s="14"/>
      <c r="AK1477" s="8"/>
      <c r="AL1477" s="9"/>
      <c r="AM1477" s="4" t="s">
        <v>2875</v>
      </c>
      <c r="AN1477" s="4" t="s">
        <v>2124</v>
      </c>
      <c r="AO1477" s="18"/>
      <c r="AP1477" s="28"/>
      <c r="AQ1477" s="4"/>
      <c r="AR1477" s="28"/>
    </row>
    <row r="1478" spans="1:44" x14ac:dyDescent="0.25">
      <c r="A1478" s="15"/>
      <c r="B1478" s="40"/>
      <c r="C1478" s="33"/>
      <c r="D1478" s="41"/>
      <c r="E1478" s="42" t="s">
        <v>2876</v>
      </c>
      <c r="F1478" s="43"/>
      <c r="G1478" s="44"/>
      <c r="H1478" s="15"/>
      <c r="I1478" s="15"/>
      <c r="J1478" s="16"/>
      <c r="K1478" s="16"/>
      <c r="L1478" s="17"/>
      <c r="AK1478" s="8"/>
      <c r="AL1478" s="9"/>
      <c r="AM1478" s="4"/>
      <c r="AN1478" s="4"/>
      <c r="AO1478" s="18" t="s">
        <v>2876</v>
      </c>
      <c r="AP1478" s="28"/>
      <c r="AQ1478" s="4"/>
      <c r="AR1478" s="28"/>
    </row>
    <row r="1479" spans="1:44" ht="26.25" x14ac:dyDescent="0.25">
      <c r="A1479" s="10" t="s">
        <v>2877</v>
      </c>
      <c r="B1479" s="36" t="s">
        <v>2878</v>
      </c>
      <c r="C1479" s="37"/>
      <c r="D1479" s="38"/>
      <c r="E1479" s="39" t="s">
        <v>2879</v>
      </c>
      <c r="F1479" s="39"/>
      <c r="G1479" s="39"/>
      <c r="H1479" s="11" t="s">
        <v>873</v>
      </c>
      <c r="I1479" s="19">
        <v>6.63</v>
      </c>
      <c r="J1479" s="13">
        <v>354.54</v>
      </c>
      <c r="K1479" s="13">
        <v>2350.6</v>
      </c>
      <c r="L1479" s="14"/>
      <c r="AK1479" s="8"/>
      <c r="AL1479" s="9"/>
      <c r="AM1479" s="4" t="s">
        <v>2878</v>
      </c>
      <c r="AN1479" s="4" t="s">
        <v>2879</v>
      </c>
      <c r="AO1479" s="18"/>
      <c r="AP1479" s="28"/>
      <c r="AQ1479" s="4"/>
      <c r="AR1479" s="28"/>
    </row>
    <row r="1480" spans="1:44" x14ac:dyDescent="0.25">
      <c r="A1480" s="15"/>
      <c r="B1480" s="40"/>
      <c r="C1480" s="33"/>
      <c r="D1480" s="41"/>
      <c r="E1480" s="42" t="s">
        <v>2880</v>
      </c>
      <c r="F1480" s="43"/>
      <c r="G1480" s="44"/>
      <c r="H1480" s="15"/>
      <c r="I1480" s="15"/>
      <c r="J1480" s="16"/>
      <c r="K1480" s="16"/>
      <c r="L1480" s="17"/>
      <c r="AK1480" s="8"/>
      <c r="AL1480" s="9"/>
      <c r="AM1480" s="4"/>
      <c r="AN1480" s="4"/>
      <c r="AO1480" s="18" t="s">
        <v>2880</v>
      </c>
      <c r="AP1480" s="28"/>
      <c r="AQ1480" s="4"/>
      <c r="AR1480" s="28"/>
    </row>
    <row r="1481" spans="1:44" x14ac:dyDescent="0.25">
      <c r="A1481" s="10" t="s">
        <v>2881</v>
      </c>
      <c r="B1481" s="36" t="s">
        <v>2882</v>
      </c>
      <c r="C1481" s="37"/>
      <c r="D1481" s="38"/>
      <c r="E1481" s="39" t="s">
        <v>2588</v>
      </c>
      <c r="F1481" s="39"/>
      <c r="G1481" s="39"/>
      <c r="H1481" s="11" t="s">
        <v>33</v>
      </c>
      <c r="I1481" s="19">
        <v>0.33</v>
      </c>
      <c r="J1481" s="13">
        <v>22165.39</v>
      </c>
      <c r="K1481" s="13">
        <v>7314.58</v>
      </c>
      <c r="L1481" s="14"/>
      <c r="AK1481" s="8"/>
      <c r="AL1481" s="9"/>
      <c r="AM1481" s="4" t="s">
        <v>2882</v>
      </c>
      <c r="AN1481" s="4" t="s">
        <v>2588</v>
      </c>
      <c r="AO1481" s="18"/>
      <c r="AP1481" s="28"/>
      <c r="AQ1481" s="4"/>
      <c r="AR1481" s="28"/>
    </row>
    <row r="1482" spans="1:44" x14ac:dyDescent="0.25">
      <c r="A1482" s="15"/>
      <c r="B1482" s="40"/>
      <c r="C1482" s="33"/>
      <c r="D1482" s="41"/>
      <c r="E1482" s="42" t="s">
        <v>2860</v>
      </c>
      <c r="F1482" s="43"/>
      <c r="G1482" s="44"/>
      <c r="H1482" s="15"/>
      <c r="I1482" s="15"/>
      <c r="J1482" s="16"/>
      <c r="K1482" s="16"/>
      <c r="L1482" s="17"/>
      <c r="AK1482" s="8"/>
      <c r="AL1482" s="9"/>
      <c r="AM1482" s="4"/>
      <c r="AN1482" s="4"/>
      <c r="AO1482" s="18" t="s">
        <v>2860</v>
      </c>
      <c r="AP1482" s="28"/>
      <c r="AQ1482" s="4"/>
      <c r="AR1482" s="28"/>
    </row>
    <row r="1483" spans="1:44" x14ac:dyDescent="0.25">
      <c r="A1483" s="10" t="s">
        <v>2883</v>
      </c>
      <c r="B1483" s="36" t="s">
        <v>2884</v>
      </c>
      <c r="C1483" s="37"/>
      <c r="D1483" s="38"/>
      <c r="E1483" s="39" t="s">
        <v>2592</v>
      </c>
      <c r="F1483" s="39"/>
      <c r="G1483" s="39"/>
      <c r="H1483" s="11" t="s">
        <v>33</v>
      </c>
      <c r="I1483" s="20">
        <v>0.33660000000000001</v>
      </c>
      <c r="J1483" s="13">
        <v>1171.3900000000001</v>
      </c>
      <c r="K1483" s="13">
        <v>394.29</v>
      </c>
      <c r="L1483" s="14"/>
      <c r="AK1483" s="8"/>
      <c r="AL1483" s="9"/>
      <c r="AM1483" s="4" t="s">
        <v>2884</v>
      </c>
      <c r="AN1483" s="4" t="s">
        <v>2592</v>
      </c>
      <c r="AO1483" s="18"/>
      <c r="AP1483" s="28"/>
      <c r="AQ1483" s="4"/>
      <c r="AR1483" s="28"/>
    </row>
    <row r="1484" spans="1:44" x14ac:dyDescent="0.25">
      <c r="A1484" s="15"/>
      <c r="B1484" s="40"/>
      <c r="C1484" s="33"/>
      <c r="D1484" s="41"/>
      <c r="E1484" s="42" t="s">
        <v>2885</v>
      </c>
      <c r="F1484" s="43"/>
      <c r="G1484" s="44"/>
      <c r="H1484" s="15"/>
      <c r="I1484" s="15"/>
      <c r="J1484" s="16"/>
      <c r="K1484" s="16"/>
      <c r="L1484" s="17"/>
      <c r="AK1484" s="8"/>
      <c r="AL1484" s="9"/>
      <c r="AM1484" s="4"/>
      <c r="AN1484" s="4"/>
      <c r="AO1484" s="18" t="s">
        <v>2885</v>
      </c>
      <c r="AP1484" s="28"/>
      <c r="AQ1484" s="4"/>
      <c r="AR1484" s="28"/>
    </row>
    <row r="1485" spans="1:44" ht="26.25" x14ac:dyDescent="0.25">
      <c r="A1485" s="10" t="s">
        <v>2886</v>
      </c>
      <c r="B1485" s="36" t="s">
        <v>2887</v>
      </c>
      <c r="C1485" s="37"/>
      <c r="D1485" s="38"/>
      <c r="E1485" s="39" t="s">
        <v>2143</v>
      </c>
      <c r="F1485" s="39"/>
      <c r="G1485" s="39"/>
      <c r="H1485" s="11" t="s">
        <v>33</v>
      </c>
      <c r="I1485" s="19">
        <v>0.01</v>
      </c>
      <c r="J1485" s="13">
        <v>37407</v>
      </c>
      <c r="K1485" s="13">
        <v>374.07</v>
      </c>
      <c r="L1485" s="14"/>
      <c r="AK1485" s="8"/>
      <c r="AL1485" s="9"/>
      <c r="AM1485" s="4" t="s">
        <v>2887</v>
      </c>
      <c r="AN1485" s="4" t="s">
        <v>2143</v>
      </c>
      <c r="AO1485" s="18"/>
      <c r="AP1485" s="28"/>
      <c r="AQ1485" s="4"/>
      <c r="AR1485" s="28"/>
    </row>
    <row r="1486" spans="1:44" x14ac:dyDescent="0.25">
      <c r="A1486" s="15"/>
      <c r="B1486" s="40"/>
      <c r="C1486" s="33"/>
      <c r="D1486" s="41"/>
      <c r="E1486" s="42" t="s">
        <v>1175</v>
      </c>
      <c r="F1486" s="43"/>
      <c r="G1486" s="44"/>
      <c r="H1486" s="15"/>
      <c r="I1486" s="15"/>
      <c r="J1486" s="16"/>
      <c r="K1486" s="16"/>
      <c r="L1486" s="17"/>
      <c r="AK1486" s="8"/>
      <c r="AL1486" s="9"/>
      <c r="AM1486" s="4"/>
      <c r="AN1486" s="4"/>
      <c r="AO1486" s="18" t="s">
        <v>1175</v>
      </c>
      <c r="AP1486" s="28"/>
      <c r="AQ1486" s="4"/>
      <c r="AR1486" s="28"/>
    </row>
    <row r="1487" spans="1:44" ht="26.25" x14ac:dyDescent="0.25">
      <c r="A1487" s="10" t="s">
        <v>2888</v>
      </c>
      <c r="B1487" s="36" t="s">
        <v>2889</v>
      </c>
      <c r="C1487" s="37"/>
      <c r="D1487" s="38"/>
      <c r="E1487" s="39" t="s">
        <v>2890</v>
      </c>
      <c r="F1487" s="39"/>
      <c r="G1487" s="39"/>
      <c r="H1487" s="11" t="s">
        <v>119</v>
      </c>
      <c r="I1487" s="19">
        <v>1.02</v>
      </c>
      <c r="J1487" s="13">
        <v>74.33</v>
      </c>
      <c r="K1487" s="13">
        <v>75.819999999999993</v>
      </c>
      <c r="L1487" s="14"/>
      <c r="AK1487" s="8"/>
      <c r="AL1487" s="9"/>
      <c r="AM1487" s="4" t="s">
        <v>2889</v>
      </c>
      <c r="AN1487" s="4" t="s">
        <v>2890</v>
      </c>
      <c r="AO1487" s="18"/>
      <c r="AP1487" s="28"/>
      <c r="AQ1487" s="4"/>
      <c r="AR1487" s="28"/>
    </row>
    <row r="1488" spans="1:44" x14ac:dyDescent="0.25">
      <c r="A1488" s="15"/>
      <c r="B1488" s="40"/>
      <c r="C1488" s="33"/>
      <c r="D1488" s="41"/>
      <c r="E1488" s="42" t="s">
        <v>2891</v>
      </c>
      <c r="F1488" s="43"/>
      <c r="G1488" s="44"/>
      <c r="H1488" s="15"/>
      <c r="I1488" s="15"/>
      <c r="J1488" s="16"/>
      <c r="K1488" s="16"/>
      <c r="L1488" s="17"/>
      <c r="AK1488" s="8"/>
      <c r="AL1488" s="9"/>
      <c r="AM1488" s="4"/>
      <c r="AN1488" s="4"/>
      <c r="AO1488" s="18" t="s">
        <v>2891</v>
      </c>
      <c r="AP1488" s="28"/>
      <c r="AQ1488" s="4"/>
      <c r="AR1488" s="28"/>
    </row>
    <row r="1489" spans="1:44" x14ac:dyDescent="0.25">
      <c r="A1489" s="10" t="s">
        <v>2892</v>
      </c>
      <c r="B1489" s="36" t="s">
        <v>2893</v>
      </c>
      <c r="C1489" s="37"/>
      <c r="D1489" s="38"/>
      <c r="E1489" s="39" t="s">
        <v>2894</v>
      </c>
      <c r="F1489" s="39"/>
      <c r="G1489" s="39"/>
      <c r="H1489" s="11" t="s">
        <v>63</v>
      </c>
      <c r="I1489" s="21">
        <v>100</v>
      </c>
      <c r="J1489" s="13">
        <v>219.34</v>
      </c>
      <c r="K1489" s="13">
        <v>21934</v>
      </c>
      <c r="L1489" s="14"/>
      <c r="AK1489" s="8"/>
      <c r="AL1489" s="9"/>
      <c r="AM1489" s="4" t="s">
        <v>2893</v>
      </c>
      <c r="AN1489" s="4" t="s">
        <v>2894</v>
      </c>
      <c r="AO1489" s="18"/>
      <c r="AP1489" s="28"/>
      <c r="AQ1489" s="4"/>
      <c r="AR1489" s="28"/>
    </row>
    <row r="1490" spans="1:44" x14ac:dyDescent="0.25">
      <c r="A1490" s="10" t="s">
        <v>2895</v>
      </c>
      <c r="B1490" s="36" t="s">
        <v>2896</v>
      </c>
      <c r="C1490" s="37"/>
      <c r="D1490" s="38"/>
      <c r="E1490" s="39" t="s">
        <v>2897</v>
      </c>
      <c r="F1490" s="39"/>
      <c r="G1490" s="39"/>
      <c r="H1490" s="11" t="s">
        <v>63</v>
      </c>
      <c r="I1490" s="21">
        <v>1</v>
      </c>
      <c r="J1490" s="13">
        <v>604.58000000000004</v>
      </c>
      <c r="K1490" s="13">
        <v>604.58000000000004</v>
      </c>
      <c r="L1490" s="14"/>
      <c r="AK1490" s="8"/>
      <c r="AL1490" s="9"/>
      <c r="AM1490" s="4" t="s">
        <v>2896</v>
      </c>
      <c r="AN1490" s="4" t="s">
        <v>2897</v>
      </c>
      <c r="AO1490" s="18"/>
      <c r="AP1490" s="28"/>
      <c r="AQ1490" s="4"/>
      <c r="AR1490" s="28"/>
    </row>
    <row r="1491" spans="1:44" x14ac:dyDescent="0.25">
      <c r="A1491" s="10" t="s">
        <v>2898</v>
      </c>
      <c r="B1491" s="36" t="s">
        <v>2899</v>
      </c>
      <c r="C1491" s="37"/>
      <c r="D1491" s="38"/>
      <c r="E1491" s="39" t="s">
        <v>2900</v>
      </c>
      <c r="F1491" s="39"/>
      <c r="G1491" s="39"/>
      <c r="H1491" s="11" t="s">
        <v>342</v>
      </c>
      <c r="I1491" s="21">
        <v>1</v>
      </c>
      <c r="J1491" s="13">
        <v>204.22</v>
      </c>
      <c r="K1491" s="13">
        <v>204.22</v>
      </c>
      <c r="L1491" s="14"/>
      <c r="AK1491" s="8"/>
      <c r="AL1491" s="9"/>
      <c r="AM1491" s="4" t="s">
        <v>2899</v>
      </c>
      <c r="AN1491" s="4" t="s">
        <v>2900</v>
      </c>
      <c r="AO1491" s="18"/>
      <c r="AP1491" s="28"/>
      <c r="AQ1491" s="4"/>
      <c r="AR1491" s="28"/>
    </row>
    <row r="1492" spans="1:44" x14ac:dyDescent="0.25">
      <c r="A1492" s="15"/>
      <c r="B1492" s="40"/>
      <c r="C1492" s="33"/>
      <c r="D1492" s="41"/>
      <c r="E1492" s="42" t="s">
        <v>2901</v>
      </c>
      <c r="F1492" s="43"/>
      <c r="G1492" s="44"/>
      <c r="H1492" s="15"/>
      <c r="I1492" s="15"/>
      <c r="J1492" s="16"/>
      <c r="K1492" s="16"/>
      <c r="L1492" s="17"/>
      <c r="AK1492" s="8"/>
      <c r="AL1492" s="9"/>
      <c r="AM1492" s="4"/>
      <c r="AN1492" s="4"/>
      <c r="AO1492" s="18" t="s">
        <v>2901</v>
      </c>
      <c r="AP1492" s="28"/>
      <c r="AQ1492" s="4"/>
      <c r="AR1492" s="28"/>
    </row>
    <row r="1493" spans="1:44" x14ac:dyDescent="0.25">
      <c r="A1493" s="25"/>
      <c r="B1493" s="64" t="s">
        <v>2902</v>
      </c>
      <c r="C1493" s="65"/>
      <c r="D1493" s="65"/>
      <c r="E1493" s="65"/>
      <c r="F1493" s="65"/>
      <c r="G1493" s="65"/>
      <c r="H1493" s="65"/>
      <c r="I1493" s="65"/>
      <c r="J1493" s="66"/>
      <c r="K1493" s="26">
        <v>528859.6</v>
      </c>
      <c r="L1493" s="27"/>
      <c r="AK1493" s="8"/>
      <c r="AL1493" s="9"/>
      <c r="AM1493" s="4"/>
      <c r="AN1493" s="4"/>
      <c r="AO1493" s="18"/>
      <c r="AP1493" s="28" t="s">
        <v>2902</v>
      </c>
      <c r="AQ1493" s="4"/>
      <c r="AR1493" s="28"/>
    </row>
    <row r="1494" spans="1:44" x14ac:dyDescent="0.25">
      <c r="A1494" s="25"/>
      <c r="B1494" s="61" t="s">
        <v>1035</v>
      </c>
      <c r="C1494" s="62"/>
      <c r="D1494" s="62"/>
      <c r="E1494" s="62"/>
      <c r="F1494" s="62"/>
      <c r="G1494" s="62"/>
      <c r="H1494" s="62"/>
      <c r="I1494" s="62"/>
      <c r="J1494" s="63"/>
      <c r="K1494" s="29"/>
      <c r="L1494" s="27"/>
      <c r="AK1494" s="8"/>
      <c r="AL1494" s="9"/>
      <c r="AM1494" s="4"/>
      <c r="AN1494" s="4"/>
      <c r="AO1494" s="18"/>
      <c r="AP1494" s="28"/>
      <c r="AQ1494" s="4" t="s">
        <v>1035</v>
      </c>
      <c r="AR1494" s="28"/>
    </row>
    <row r="1495" spans="1:44" x14ac:dyDescent="0.25">
      <c r="A1495" s="25"/>
      <c r="B1495" s="61" t="s">
        <v>1036</v>
      </c>
      <c r="C1495" s="62"/>
      <c r="D1495" s="62"/>
      <c r="E1495" s="62"/>
      <c r="F1495" s="62"/>
      <c r="G1495" s="62"/>
      <c r="H1495" s="62"/>
      <c r="I1495" s="62"/>
      <c r="J1495" s="63"/>
      <c r="K1495" s="29">
        <v>424461.6</v>
      </c>
      <c r="L1495" s="27"/>
      <c r="AK1495" s="8"/>
      <c r="AL1495" s="9"/>
      <c r="AM1495" s="4"/>
      <c r="AN1495" s="4"/>
      <c r="AO1495" s="18"/>
      <c r="AP1495" s="28"/>
      <c r="AQ1495" s="4" t="s">
        <v>1036</v>
      </c>
      <c r="AR1495" s="28"/>
    </row>
    <row r="1496" spans="1:44" x14ac:dyDescent="0.25">
      <c r="A1496" s="25"/>
      <c r="B1496" s="61" t="s">
        <v>1037</v>
      </c>
      <c r="C1496" s="62"/>
      <c r="D1496" s="62"/>
      <c r="E1496" s="62"/>
      <c r="F1496" s="62"/>
      <c r="G1496" s="62"/>
      <c r="H1496" s="62"/>
      <c r="I1496" s="62"/>
      <c r="J1496" s="63"/>
      <c r="K1496" s="29">
        <v>104398</v>
      </c>
      <c r="L1496" s="27"/>
      <c r="AK1496" s="8"/>
      <c r="AL1496" s="9"/>
      <c r="AM1496" s="4"/>
      <c r="AN1496" s="4"/>
      <c r="AO1496" s="18"/>
      <c r="AP1496" s="28"/>
      <c r="AQ1496" s="4" t="s">
        <v>1037</v>
      </c>
      <c r="AR1496" s="28"/>
    </row>
    <row r="1497" spans="1:44" x14ac:dyDescent="0.25">
      <c r="A1497" s="25"/>
      <c r="B1497" s="61" t="s">
        <v>2903</v>
      </c>
      <c r="C1497" s="62"/>
      <c r="D1497" s="62"/>
      <c r="E1497" s="62"/>
      <c r="F1497" s="62"/>
      <c r="G1497" s="62"/>
      <c r="H1497" s="62"/>
      <c r="I1497" s="62"/>
      <c r="J1497" s="63"/>
      <c r="K1497" s="29">
        <v>105771.92</v>
      </c>
      <c r="L1497" s="27"/>
      <c r="AK1497" s="8"/>
      <c r="AL1497" s="9"/>
      <c r="AM1497" s="4"/>
      <c r="AN1497" s="4"/>
      <c r="AO1497" s="18"/>
      <c r="AP1497" s="28"/>
      <c r="AQ1497" s="4" t="s">
        <v>2903</v>
      </c>
      <c r="AR1497" s="28"/>
    </row>
    <row r="1498" spans="1:44" x14ac:dyDescent="0.25">
      <c r="A1498" s="25"/>
      <c r="B1498" s="64" t="s">
        <v>795</v>
      </c>
      <c r="C1498" s="65"/>
      <c r="D1498" s="65"/>
      <c r="E1498" s="65"/>
      <c r="F1498" s="65"/>
      <c r="G1498" s="65"/>
      <c r="H1498" s="65"/>
      <c r="I1498" s="65"/>
      <c r="J1498" s="66"/>
      <c r="K1498" s="26">
        <v>634631.52</v>
      </c>
      <c r="L1498" s="27"/>
      <c r="AK1498" s="8"/>
      <c r="AL1498" s="9"/>
      <c r="AM1498" s="4"/>
      <c r="AN1498" s="4"/>
      <c r="AO1498" s="18"/>
      <c r="AP1498" s="28"/>
      <c r="AQ1498" s="4"/>
      <c r="AR1498" s="28" t="s">
        <v>795</v>
      </c>
    </row>
    <row r="1499" spans="1:44" x14ac:dyDescent="0.25">
      <c r="A1499" s="34" t="s">
        <v>2904</v>
      </c>
      <c r="B1499" s="34"/>
      <c r="C1499" s="34"/>
      <c r="D1499" s="34"/>
      <c r="E1499" s="34"/>
      <c r="F1499" s="34"/>
      <c r="G1499" s="34"/>
      <c r="H1499" s="34"/>
      <c r="I1499" s="34"/>
      <c r="J1499" s="34"/>
      <c r="K1499" s="34"/>
      <c r="L1499" s="34"/>
      <c r="AK1499" s="8" t="s">
        <v>2904</v>
      </c>
      <c r="AL1499" s="9"/>
      <c r="AM1499" s="4"/>
      <c r="AN1499" s="4"/>
      <c r="AO1499" s="18"/>
      <c r="AP1499" s="28"/>
      <c r="AQ1499" s="4"/>
      <c r="AR1499" s="28"/>
    </row>
    <row r="1500" spans="1:44" x14ac:dyDescent="0.25">
      <c r="A1500" s="35" t="s">
        <v>2905</v>
      </c>
      <c r="B1500" s="35"/>
      <c r="C1500" s="35"/>
      <c r="D1500" s="35"/>
      <c r="E1500" s="35"/>
      <c r="F1500" s="35"/>
      <c r="G1500" s="35"/>
      <c r="H1500" s="35"/>
      <c r="I1500" s="35"/>
      <c r="J1500" s="35"/>
      <c r="K1500" s="35"/>
      <c r="L1500" s="35"/>
      <c r="AK1500" s="8"/>
      <c r="AL1500" s="9" t="s">
        <v>2905</v>
      </c>
      <c r="AM1500" s="4"/>
      <c r="AN1500" s="4"/>
      <c r="AO1500" s="18"/>
      <c r="AP1500" s="28"/>
      <c r="AQ1500" s="4"/>
      <c r="AR1500" s="28"/>
    </row>
    <row r="1501" spans="1:44" x14ac:dyDescent="0.25">
      <c r="A1501" s="10" t="s">
        <v>2906</v>
      </c>
      <c r="B1501" s="36" t="s">
        <v>2907</v>
      </c>
      <c r="C1501" s="37"/>
      <c r="D1501" s="38"/>
      <c r="E1501" s="39" t="s">
        <v>2908</v>
      </c>
      <c r="F1501" s="39"/>
      <c r="G1501" s="39"/>
      <c r="H1501" s="11" t="s">
        <v>63</v>
      </c>
      <c r="I1501" s="21">
        <v>4</v>
      </c>
      <c r="J1501" s="13">
        <v>4646.5600000000004</v>
      </c>
      <c r="K1501" s="13">
        <v>18586.240000000002</v>
      </c>
      <c r="L1501" s="14"/>
      <c r="AK1501" s="8"/>
      <c r="AL1501" s="9"/>
      <c r="AM1501" s="4" t="s">
        <v>2907</v>
      </c>
      <c r="AN1501" s="4" t="s">
        <v>2908</v>
      </c>
      <c r="AO1501" s="18"/>
      <c r="AP1501" s="28"/>
      <c r="AQ1501" s="4"/>
      <c r="AR1501" s="28"/>
    </row>
    <row r="1502" spans="1:44" ht="14.25" customHeight="1" x14ac:dyDescent="0.25">
      <c r="A1502" s="10" t="s">
        <v>2909</v>
      </c>
      <c r="B1502" s="36" t="s">
        <v>2910</v>
      </c>
      <c r="C1502" s="37"/>
      <c r="D1502" s="38"/>
      <c r="E1502" s="39" t="s">
        <v>2911</v>
      </c>
      <c r="F1502" s="39"/>
      <c r="G1502" s="39"/>
      <c r="H1502" s="11" t="s">
        <v>63</v>
      </c>
      <c r="I1502" s="21">
        <v>4</v>
      </c>
      <c r="J1502" s="13">
        <v>1104.75</v>
      </c>
      <c r="K1502" s="13">
        <v>4419</v>
      </c>
      <c r="L1502" s="14"/>
      <c r="AK1502" s="8"/>
      <c r="AL1502" s="9"/>
      <c r="AM1502" s="4" t="s">
        <v>2910</v>
      </c>
      <c r="AN1502" s="4" t="s">
        <v>2911</v>
      </c>
      <c r="AO1502" s="18"/>
      <c r="AP1502" s="28"/>
      <c r="AQ1502" s="4"/>
      <c r="AR1502" s="28"/>
    </row>
    <row r="1503" spans="1:44" x14ac:dyDescent="0.25">
      <c r="A1503" s="10" t="s">
        <v>2912</v>
      </c>
      <c r="B1503" s="36" t="s">
        <v>2913</v>
      </c>
      <c r="C1503" s="37"/>
      <c r="D1503" s="38"/>
      <c r="E1503" s="39" t="s">
        <v>2789</v>
      </c>
      <c r="F1503" s="39"/>
      <c r="G1503" s="39"/>
      <c r="H1503" s="11" t="s">
        <v>63</v>
      </c>
      <c r="I1503" s="21">
        <v>5</v>
      </c>
      <c r="J1503" s="13">
        <v>1283.3599999999999</v>
      </c>
      <c r="K1503" s="13">
        <v>6416.8</v>
      </c>
      <c r="L1503" s="14"/>
      <c r="AK1503" s="8"/>
      <c r="AL1503" s="9"/>
      <c r="AM1503" s="4" t="s">
        <v>2913</v>
      </c>
      <c r="AN1503" s="4" t="s">
        <v>2789</v>
      </c>
      <c r="AO1503" s="18"/>
      <c r="AP1503" s="28"/>
      <c r="AQ1503" s="4"/>
      <c r="AR1503" s="28"/>
    </row>
    <row r="1504" spans="1:44" ht="13.5" customHeight="1" x14ac:dyDescent="0.25">
      <c r="A1504" s="10" t="s">
        <v>2914</v>
      </c>
      <c r="B1504" s="36" t="s">
        <v>2915</v>
      </c>
      <c r="C1504" s="37"/>
      <c r="D1504" s="38"/>
      <c r="E1504" s="39" t="s">
        <v>2916</v>
      </c>
      <c r="F1504" s="39"/>
      <c r="G1504" s="39"/>
      <c r="H1504" s="11" t="s">
        <v>63</v>
      </c>
      <c r="I1504" s="21">
        <v>5</v>
      </c>
      <c r="J1504" s="13">
        <v>1450</v>
      </c>
      <c r="K1504" s="13">
        <v>7250</v>
      </c>
      <c r="L1504" s="14"/>
      <c r="AK1504" s="8"/>
      <c r="AL1504" s="9"/>
      <c r="AM1504" s="4" t="s">
        <v>2915</v>
      </c>
      <c r="AN1504" s="4" t="s">
        <v>2916</v>
      </c>
      <c r="AO1504" s="18"/>
      <c r="AP1504" s="28"/>
      <c r="AQ1504" s="4"/>
      <c r="AR1504" s="28"/>
    </row>
    <row r="1505" spans="1:44" ht="26.25" x14ac:dyDescent="0.25">
      <c r="A1505" s="10" t="s">
        <v>2917</v>
      </c>
      <c r="B1505" s="36" t="s">
        <v>2918</v>
      </c>
      <c r="C1505" s="37"/>
      <c r="D1505" s="38"/>
      <c r="E1505" s="39" t="s">
        <v>2919</v>
      </c>
      <c r="F1505" s="39"/>
      <c r="G1505" s="39"/>
      <c r="H1505" s="11" t="s">
        <v>63</v>
      </c>
      <c r="I1505" s="21">
        <v>120</v>
      </c>
      <c r="J1505" s="13">
        <v>2197.21</v>
      </c>
      <c r="K1505" s="13">
        <v>263665.2</v>
      </c>
      <c r="L1505" s="14"/>
      <c r="AK1505" s="8"/>
      <c r="AL1505" s="9"/>
      <c r="AM1505" s="4" t="s">
        <v>2918</v>
      </c>
      <c r="AN1505" s="4" t="s">
        <v>2919</v>
      </c>
      <c r="AO1505" s="18"/>
      <c r="AP1505" s="28"/>
      <c r="AQ1505" s="4"/>
      <c r="AR1505" s="28"/>
    </row>
    <row r="1506" spans="1:44" ht="15" customHeight="1" x14ac:dyDescent="0.25">
      <c r="A1506" s="10" t="s">
        <v>2920</v>
      </c>
      <c r="B1506" s="36" t="s">
        <v>2921</v>
      </c>
      <c r="C1506" s="37"/>
      <c r="D1506" s="38"/>
      <c r="E1506" s="39" t="s">
        <v>2922</v>
      </c>
      <c r="F1506" s="39"/>
      <c r="G1506" s="39"/>
      <c r="H1506" s="11" t="s">
        <v>763</v>
      </c>
      <c r="I1506" s="21">
        <v>12</v>
      </c>
      <c r="J1506" s="13">
        <v>3782.33</v>
      </c>
      <c r="K1506" s="13">
        <v>45387.96</v>
      </c>
      <c r="L1506" s="14"/>
      <c r="AK1506" s="8"/>
      <c r="AL1506" s="9"/>
      <c r="AM1506" s="4" t="s">
        <v>2921</v>
      </c>
      <c r="AN1506" s="4" t="s">
        <v>2922</v>
      </c>
      <c r="AO1506" s="18"/>
      <c r="AP1506" s="28"/>
      <c r="AQ1506" s="4"/>
      <c r="AR1506" s="28"/>
    </row>
    <row r="1507" spans="1:44" x14ac:dyDescent="0.25">
      <c r="A1507" s="15"/>
      <c r="B1507" s="40"/>
      <c r="C1507" s="33"/>
      <c r="D1507" s="41"/>
      <c r="E1507" s="42" t="s">
        <v>2923</v>
      </c>
      <c r="F1507" s="43"/>
      <c r="G1507" s="44"/>
      <c r="H1507" s="15"/>
      <c r="I1507" s="15"/>
      <c r="J1507" s="16"/>
      <c r="K1507" s="16"/>
      <c r="L1507" s="17"/>
      <c r="AK1507" s="8"/>
      <c r="AL1507" s="9"/>
      <c r="AM1507" s="4"/>
      <c r="AN1507" s="4"/>
      <c r="AO1507" s="18" t="s">
        <v>2923</v>
      </c>
      <c r="AP1507" s="28"/>
      <c r="AQ1507" s="4"/>
      <c r="AR1507" s="28"/>
    </row>
    <row r="1508" spans="1:44" x14ac:dyDescent="0.25">
      <c r="A1508" s="10" t="s">
        <v>2924</v>
      </c>
      <c r="B1508" s="36" t="s">
        <v>2925</v>
      </c>
      <c r="C1508" s="37"/>
      <c r="D1508" s="38"/>
      <c r="E1508" s="39" t="s">
        <v>2926</v>
      </c>
      <c r="F1508" s="39"/>
      <c r="G1508" s="39"/>
      <c r="H1508" s="11" t="s">
        <v>63</v>
      </c>
      <c r="I1508" s="21">
        <v>120</v>
      </c>
      <c r="J1508" s="13">
        <v>487.77</v>
      </c>
      <c r="K1508" s="13">
        <v>58532.4</v>
      </c>
      <c r="L1508" s="14"/>
      <c r="AK1508" s="8"/>
      <c r="AL1508" s="9"/>
      <c r="AM1508" s="4" t="s">
        <v>2925</v>
      </c>
      <c r="AN1508" s="4" t="s">
        <v>2926</v>
      </c>
      <c r="AO1508" s="18"/>
      <c r="AP1508" s="28"/>
      <c r="AQ1508" s="4"/>
      <c r="AR1508" s="28"/>
    </row>
    <row r="1509" spans="1:44" ht="39" x14ac:dyDescent="0.25">
      <c r="A1509" s="10" t="s">
        <v>2927</v>
      </c>
      <c r="B1509" s="36" t="s">
        <v>2928</v>
      </c>
      <c r="C1509" s="37"/>
      <c r="D1509" s="38"/>
      <c r="E1509" s="39" t="s">
        <v>2929</v>
      </c>
      <c r="F1509" s="39"/>
      <c r="G1509" s="39"/>
      <c r="H1509" s="11" t="s">
        <v>342</v>
      </c>
      <c r="I1509" s="24">
        <v>1.2</v>
      </c>
      <c r="J1509" s="13">
        <v>4901.67</v>
      </c>
      <c r="K1509" s="13">
        <v>5882</v>
      </c>
      <c r="L1509" s="14"/>
      <c r="AK1509" s="8"/>
      <c r="AL1509" s="9"/>
      <c r="AM1509" s="4" t="s">
        <v>2928</v>
      </c>
      <c r="AN1509" s="4" t="s">
        <v>2929</v>
      </c>
      <c r="AO1509" s="18"/>
      <c r="AP1509" s="28"/>
      <c r="AQ1509" s="4"/>
      <c r="AR1509" s="28"/>
    </row>
    <row r="1510" spans="1:44" x14ac:dyDescent="0.25">
      <c r="A1510" s="15"/>
      <c r="B1510" s="40"/>
      <c r="C1510" s="33"/>
      <c r="D1510" s="41"/>
      <c r="E1510" s="42" t="s">
        <v>1977</v>
      </c>
      <c r="F1510" s="43"/>
      <c r="G1510" s="44"/>
      <c r="H1510" s="15"/>
      <c r="I1510" s="15"/>
      <c r="J1510" s="16"/>
      <c r="K1510" s="16"/>
      <c r="L1510" s="17"/>
      <c r="AK1510" s="8"/>
      <c r="AL1510" s="9"/>
      <c r="AM1510" s="4"/>
      <c r="AN1510" s="4"/>
      <c r="AO1510" s="18" t="s">
        <v>1977</v>
      </c>
      <c r="AP1510" s="28"/>
      <c r="AQ1510" s="4"/>
      <c r="AR1510" s="28"/>
    </row>
    <row r="1511" spans="1:44" ht="26.25" x14ac:dyDescent="0.25">
      <c r="A1511" s="10" t="s">
        <v>2930</v>
      </c>
      <c r="B1511" s="36" t="s">
        <v>2931</v>
      </c>
      <c r="C1511" s="37"/>
      <c r="D1511" s="38"/>
      <c r="E1511" s="39" t="s">
        <v>2932</v>
      </c>
      <c r="F1511" s="39"/>
      <c r="G1511" s="39"/>
      <c r="H1511" s="11" t="s">
        <v>63</v>
      </c>
      <c r="I1511" s="21">
        <v>35</v>
      </c>
      <c r="J1511" s="13">
        <v>5333.17</v>
      </c>
      <c r="K1511" s="13">
        <v>186660.95</v>
      </c>
      <c r="L1511" s="14"/>
      <c r="AK1511" s="8"/>
      <c r="AL1511" s="9"/>
      <c r="AM1511" s="4" t="s">
        <v>2931</v>
      </c>
      <c r="AN1511" s="4" t="s">
        <v>2932</v>
      </c>
      <c r="AO1511" s="18"/>
      <c r="AP1511" s="28"/>
      <c r="AQ1511" s="4"/>
      <c r="AR1511" s="28"/>
    </row>
    <row r="1512" spans="1:44" ht="12.75" customHeight="1" x14ac:dyDescent="0.25">
      <c r="A1512" s="10" t="s">
        <v>2933</v>
      </c>
      <c r="B1512" s="36" t="s">
        <v>2934</v>
      </c>
      <c r="C1512" s="37"/>
      <c r="D1512" s="38"/>
      <c r="E1512" s="39" t="s">
        <v>2935</v>
      </c>
      <c r="F1512" s="39"/>
      <c r="G1512" s="39"/>
      <c r="H1512" s="11" t="s">
        <v>763</v>
      </c>
      <c r="I1512" s="24">
        <v>3.5</v>
      </c>
      <c r="J1512" s="13">
        <v>1565.71</v>
      </c>
      <c r="K1512" s="13">
        <v>5479.99</v>
      </c>
      <c r="L1512" s="14"/>
      <c r="AK1512" s="8"/>
      <c r="AL1512" s="9"/>
      <c r="AM1512" s="4" t="s">
        <v>2934</v>
      </c>
      <c r="AN1512" s="4" t="s">
        <v>2935</v>
      </c>
      <c r="AO1512" s="18"/>
      <c r="AP1512" s="28"/>
      <c r="AQ1512" s="4"/>
      <c r="AR1512" s="28"/>
    </row>
    <row r="1513" spans="1:44" x14ac:dyDescent="0.25">
      <c r="A1513" s="15"/>
      <c r="B1513" s="40"/>
      <c r="C1513" s="33"/>
      <c r="D1513" s="41"/>
      <c r="E1513" s="42" t="s">
        <v>2936</v>
      </c>
      <c r="F1513" s="43"/>
      <c r="G1513" s="44"/>
      <c r="H1513" s="15"/>
      <c r="I1513" s="15"/>
      <c r="J1513" s="16"/>
      <c r="K1513" s="16"/>
      <c r="L1513" s="17"/>
      <c r="AK1513" s="8"/>
      <c r="AL1513" s="9"/>
      <c r="AM1513" s="4"/>
      <c r="AN1513" s="4"/>
      <c r="AO1513" s="18" t="s">
        <v>2936</v>
      </c>
      <c r="AP1513" s="28"/>
      <c r="AQ1513" s="4"/>
      <c r="AR1513" s="28"/>
    </row>
    <row r="1514" spans="1:44" x14ac:dyDescent="0.25">
      <c r="A1514" s="10" t="s">
        <v>2937</v>
      </c>
      <c r="B1514" s="36" t="s">
        <v>2938</v>
      </c>
      <c r="C1514" s="37"/>
      <c r="D1514" s="38"/>
      <c r="E1514" s="39" t="s">
        <v>2939</v>
      </c>
      <c r="F1514" s="39"/>
      <c r="G1514" s="39"/>
      <c r="H1514" s="11" t="s">
        <v>63</v>
      </c>
      <c r="I1514" s="21">
        <v>35</v>
      </c>
      <c r="J1514" s="13">
        <v>2745.01</v>
      </c>
      <c r="K1514" s="13">
        <v>96075.35</v>
      </c>
      <c r="L1514" s="14"/>
      <c r="AK1514" s="8"/>
      <c r="AL1514" s="9"/>
      <c r="AM1514" s="4" t="s">
        <v>2938</v>
      </c>
      <c r="AN1514" s="4" t="s">
        <v>2939</v>
      </c>
      <c r="AO1514" s="18"/>
      <c r="AP1514" s="28"/>
      <c r="AQ1514" s="4"/>
      <c r="AR1514" s="28"/>
    </row>
    <row r="1515" spans="1:44" ht="26.25" x14ac:dyDescent="0.25">
      <c r="A1515" s="10" t="s">
        <v>2940</v>
      </c>
      <c r="B1515" s="36" t="s">
        <v>2941</v>
      </c>
      <c r="C1515" s="37"/>
      <c r="D1515" s="38"/>
      <c r="E1515" s="39" t="s">
        <v>2189</v>
      </c>
      <c r="F1515" s="39"/>
      <c r="G1515" s="39"/>
      <c r="H1515" s="11" t="s">
        <v>63</v>
      </c>
      <c r="I1515" s="21">
        <v>35</v>
      </c>
      <c r="J1515" s="13">
        <v>2097.16</v>
      </c>
      <c r="K1515" s="13">
        <v>73400.600000000006</v>
      </c>
      <c r="L1515" s="14"/>
      <c r="AK1515" s="8"/>
      <c r="AL1515" s="9"/>
      <c r="AM1515" s="4" t="s">
        <v>2941</v>
      </c>
      <c r="AN1515" s="4" t="s">
        <v>2189</v>
      </c>
      <c r="AO1515" s="18"/>
      <c r="AP1515" s="28"/>
      <c r="AQ1515" s="4"/>
      <c r="AR1515" s="28"/>
    </row>
    <row r="1516" spans="1:44" ht="26.25" x14ac:dyDescent="0.25">
      <c r="A1516" s="10" t="s">
        <v>2942</v>
      </c>
      <c r="B1516" s="36" t="s">
        <v>2943</v>
      </c>
      <c r="C1516" s="37"/>
      <c r="D1516" s="38"/>
      <c r="E1516" s="39" t="s">
        <v>2944</v>
      </c>
      <c r="F1516" s="39"/>
      <c r="G1516" s="39"/>
      <c r="H1516" s="11" t="s">
        <v>63</v>
      </c>
      <c r="I1516" s="21">
        <v>2</v>
      </c>
      <c r="J1516" s="13">
        <v>2330.36</v>
      </c>
      <c r="K1516" s="13">
        <v>4660.72</v>
      </c>
      <c r="L1516" s="14"/>
      <c r="AK1516" s="8"/>
      <c r="AL1516" s="9"/>
      <c r="AM1516" s="4" t="s">
        <v>2943</v>
      </c>
      <c r="AN1516" s="4" t="s">
        <v>2944</v>
      </c>
      <c r="AO1516" s="18"/>
      <c r="AP1516" s="28"/>
      <c r="AQ1516" s="4"/>
      <c r="AR1516" s="28"/>
    </row>
    <row r="1517" spans="1:44" ht="15" customHeight="1" x14ac:dyDescent="0.25">
      <c r="A1517" s="10" t="s">
        <v>2945</v>
      </c>
      <c r="B1517" s="36" t="s">
        <v>2946</v>
      </c>
      <c r="C1517" s="37"/>
      <c r="D1517" s="38"/>
      <c r="E1517" s="39" t="s">
        <v>2947</v>
      </c>
      <c r="F1517" s="39"/>
      <c r="G1517" s="39"/>
      <c r="H1517" s="11" t="s">
        <v>63</v>
      </c>
      <c r="I1517" s="21">
        <v>2</v>
      </c>
      <c r="J1517" s="13">
        <v>75.5</v>
      </c>
      <c r="K1517" s="13">
        <v>151</v>
      </c>
      <c r="L1517" s="14"/>
      <c r="AK1517" s="8"/>
      <c r="AL1517" s="9"/>
      <c r="AM1517" s="4" t="s">
        <v>2946</v>
      </c>
      <c r="AN1517" s="4" t="s">
        <v>2947</v>
      </c>
      <c r="AO1517" s="18"/>
      <c r="AP1517" s="28"/>
      <c r="AQ1517" s="4"/>
      <c r="AR1517" s="28"/>
    </row>
    <row r="1518" spans="1:44" x14ac:dyDescent="0.25">
      <c r="A1518" s="10" t="s">
        <v>2948</v>
      </c>
      <c r="B1518" s="36" t="s">
        <v>2949</v>
      </c>
      <c r="C1518" s="37"/>
      <c r="D1518" s="38"/>
      <c r="E1518" s="39" t="s">
        <v>2588</v>
      </c>
      <c r="F1518" s="39"/>
      <c r="G1518" s="39"/>
      <c r="H1518" s="11" t="s">
        <v>33</v>
      </c>
      <c r="I1518" s="21">
        <v>6</v>
      </c>
      <c r="J1518" s="13">
        <v>22168.2</v>
      </c>
      <c r="K1518" s="13">
        <v>133009.20000000001</v>
      </c>
      <c r="L1518" s="14"/>
      <c r="AK1518" s="8"/>
      <c r="AL1518" s="9"/>
      <c r="AM1518" s="4" t="s">
        <v>2949</v>
      </c>
      <c r="AN1518" s="4" t="s">
        <v>2588</v>
      </c>
      <c r="AO1518" s="18"/>
      <c r="AP1518" s="28"/>
      <c r="AQ1518" s="4"/>
      <c r="AR1518" s="28"/>
    </row>
    <row r="1519" spans="1:44" x14ac:dyDescent="0.25">
      <c r="A1519" s="15"/>
      <c r="B1519" s="40"/>
      <c r="C1519" s="33"/>
      <c r="D1519" s="41"/>
      <c r="E1519" s="42" t="s">
        <v>2950</v>
      </c>
      <c r="F1519" s="43"/>
      <c r="G1519" s="44"/>
      <c r="H1519" s="15"/>
      <c r="I1519" s="15"/>
      <c r="J1519" s="16"/>
      <c r="K1519" s="16"/>
      <c r="L1519" s="17"/>
      <c r="AK1519" s="8"/>
      <c r="AL1519" s="9"/>
      <c r="AM1519" s="4"/>
      <c r="AN1519" s="4"/>
      <c r="AO1519" s="18" t="s">
        <v>2950</v>
      </c>
      <c r="AP1519" s="28"/>
      <c r="AQ1519" s="4"/>
      <c r="AR1519" s="28"/>
    </row>
    <row r="1520" spans="1:44" x14ac:dyDescent="0.25">
      <c r="A1520" s="10" t="s">
        <v>2951</v>
      </c>
      <c r="B1520" s="36" t="s">
        <v>2952</v>
      </c>
      <c r="C1520" s="37"/>
      <c r="D1520" s="38"/>
      <c r="E1520" s="39" t="s">
        <v>2953</v>
      </c>
      <c r="F1520" s="39"/>
      <c r="G1520" s="39"/>
      <c r="H1520" s="11" t="s">
        <v>33</v>
      </c>
      <c r="I1520" s="19">
        <v>6.12</v>
      </c>
      <c r="J1520" s="13">
        <v>1746.12</v>
      </c>
      <c r="K1520" s="13">
        <v>10686.25</v>
      </c>
      <c r="L1520" s="14"/>
      <c r="AK1520" s="8"/>
      <c r="AL1520" s="9"/>
      <c r="AM1520" s="4" t="s">
        <v>2952</v>
      </c>
      <c r="AN1520" s="4" t="s">
        <v>2953</v>
      </c>
      <c r="AO1520" s="18"/>
      <c r="AP1520" s="28"/>
      <c r="AQ1520" s="4"/>
      <c r="AR1520" s="28"/>
    </row>
    <row r="1521" spans="1:44" x14ac:dyDescent="0.25">
      <c r="A1521" s="15"/>
      <c r="B1521" s="40"/>
      <c r="C1521" s="33"/>
      <c r="D1521" s="41"/>
      <c r="E1521" s="42" t="s">
        <v>2954</v>
      </c>
      <c r="F1521" s="43"/>
      <c r="G1521" s="44"/>
      <c r="H1521" s="15"/>
      <c r="I1521" s="15"/>
      <c r="J1521" s="16"/>
      <c r="K1521" s="16"/>
      <c r="L1521" s="17"/>
      <c r="AK1521" s="8"/>
      <c r="AL1521" s="9"/>
      <c r="AM1521" s="4"/>
      <c r="AN1521" s="4"/>
      <c r="AO1521" s="18" t="s">
        <v>2954</v>
      </c>
      <c r="AP1521" s="28"/>
      <c r="AQ1521" s="4"/>
      <c r="AR1521" s="28"/>
    </row>
    <row r="1522" spans="1:44" ht="26.25" x14ac:dyDescent="0.25">
      <c r="A1522" s="10" t="s">
        <v>2955</v>
      </c>
      <c r="B1522" s="36" t="s">
        <v>2956</v>
      </c>
      <c r="C1522" s="37"/>
      <c r="D1522" s="38"/>
      <c r="E1522" s="39" t="s">
        <v>2957</v>
      </c>
      <c r="F1522" s="39"/>
      <c r="G1522" s="39"/>
      <c r="H1522" s="11" t="s">
        <v>33</v>
      </c>
      <c r="I1522" s="19">
        <v>20.75</v>
      </c>
      <c r="J1522" s="13">
        <v>14159.94</v>
      </c>
      <c r="K1522" s="13">
        <v>293818.76</v>
      </c>
      <c r="L1522" s="14"/>
      <c r="AK1522" s="8"/>
      <c r="AL1522" s="9"/>
      <c r="AM1522" s="4" t="s">
        <v>2956</v>
      </c>
      <c r="AN1522" s="4" t="s">
        <v>2957</v>
      </c>
      <c r="AO1522" s="18"/>
      <c r="AP1522" s="28"/>
      <c r="AQ1522" s="4"/>
      <c r="AR1522" s="28"/>
    </row>
    <row r="1523" spans="1:44" x14ac:dyDescent="0.25">
      <c r="A1523" s="15"/>
      <c r="B1523" s="40"/>
      <c r="C1523" s="33"/>
      <c r="D1523" s="41"/>
      <c r="E1523" s="42" t="s">
        <v>2958</v>
      </c>
      <c r="F1523" s="43"/>
      <c r="G1523" s="44"/>
      <c r="H1523" s="15"/>
      <c r="I1523" s="15"/>
      <c r="J1523" s="16"/>
      <c r="K1523" s="16"/>
      <c r="L1523" s="17"/>
      <c r="AK1523" s="8"/>
      <c r="AL1523" s="9"/>
      <c r="AM1523" s="4"/>
      <c r="AN1523" s="4"/>
      <c r="AO1523" s="18" t="s">
        <v>2958</v>
      </c>
      <c r="AP1523" s="28"/>
      <c r="AQ1523" s="4"/>
      <c r="AR1523" s="28"/>
    </row>
    <row r="1524" spans="1:44" x14ac:dyDescent="0.25">
      <c r="A1524" s="10" t="s">
        <v>2959</v>
      </c>
      <c r="B1524" s="36" t="s">
        <v>2960</v>
      </c>
      <c r="C1524" s="37"/>
      <c r="D1524" s="38"/>
      <c r="E1524" s="39" t="s">
        <v>2961</v>
      </c>
      <c r="F1524" s="39"/>
      <c r="G1524" s="39"/>
      <c r="H1524" s="11" t="s">
        <v>119</v>
      </c>
      <c r="I1524" s="24">
        <v>1652.4</v>
      </c>
      <c r="J1524" s="13">
        <v>68.3</v>
      </c>
      <c r="K1524" s="13">
        <v>112858.92</v>
      </c>
      <c r="L1524" s="14"/>
      <c r="AK1524" s="8"/>
      <c r="AL1524" s="9"/>
      <c r="AM1524" s="4" t="s">
        <v>2960</v>
      </c>
      <c r="AN1524" s="4" t="s">
        <v>2961</v>
      </c>
      <c r="AO1524" s="18"/>
      <c r="AP1524" s="28"/>
      <c r="AQ1524" s="4"/>
      <c r="AR1524" s="28"/>
    </row>
    <row r="1525" spans="1:44" x14ac:dyDescent="0.25">
      <c r="A1525" s="15"/>
      <c r="B1525" s="40"/>
      <c r="C1525" s="33"/>
      <c r="D1525" s="41"/>
      <c r="E1525" s="42" t="s">
        <v>2962</v>
      </c>
      <c r="F1525" s="43"/>
      <c r="G1525" s="44"/>
      <c r="H1525" s="15"/>
      <c r="I1525" s="15"/>
      <c r="J1525" s="16"/>
      <c r="K1525" s="16"/>
      <c r="L1525" s="17"/>
      <c r="AK1525" s="8"/>
      <c r="AL1525" s="9"/>
      <c r="AM1525" s="4"/>
      <c r="AN1525" s="4"/>
      <c r="AO1525" s="18" t="s">
        <v>2962</v>
      </c>
      <c r="AP1525" s="28"/>
      <c r="AQ1525" s="4"/>
      <c r="AR1525" s="28"/>
    </row>
    <row r="1526" spans="1:44" x14ac:dyDescent="0.25">
      <c r="A1526" s="10" t="s">
        <v>2963</v>
      </c>
      <c r="B1526" s="36" t="s">
        <v>2964</v>
      </c>
      <c r="C1526" s="37"/>
      <c r="D1526" s="38"/>
      <c r="E1526" s="39" t="s">
        <v>2965</v>
      </c>
      <c r="F1526" s="39"/>
      <c r="G1526" s="39"/>
      <c r="H1526" s="11" t="s">
        <v>119</v>
      </c>
      <c r="I1526" s="24">
        <v>413.1</v>
      </c>
      <c r="J1526" s="13">
        <v>93.71</v>
      </c>
      <c r="K1526" s="13">
        <v>38711.599999999999</v>
      </c>
      <c r="L1526" s="14"/>
      <c r="AK1526" s="8"/>
      <c r="AL1526" s="9"/>
      <c r="AM1526" s="4" t="s">
        <v>2964</v>
      </c>
      <c r="AN1526" s="4" t="s">
        <v>2965</v>
      </c>
      <c r="AO1526" s="18"/>
      <c r="AP1526" s="28"/>
      <c r="AQ1526" s="4"/>
      <c r="AR1526" s="28"/>
    </row>
    <row r="1527" spans="1:44" x14ac:dyDescent="0.25">
      <c r="A1527" s="15"/>
      <c r="B1527" s="40"/>
      <c r="C1527" s="33"/>
      <c r="D1527" s="41"/>
      <c r="E1527" s="42" t="s">
        <v>2966</v>
      </c>
      <c r="F1527" s="43"/>
      <c r="G1527" s="44"/>
      <c r="H1527" s="15"/>
      <c r="I1527" s="15"/>
      <c r="J1527" s="16"/>
      <c r="K1527" s="16"/>
      <c r="L1527" s="17"/>
      <c r="AK1527" s="8"/>
      <c r="AL1527" s="9"/>
      <c r="AM1527" s="4"/>
      <c r="AN1527" s="4"/>
      <c r="AO1527" s="18" t="s">
        <v>2966</v>
      </c>
      <c r="AP1527" s="28"/>
      <c r="AQ1527" s="4"/>
      <c r="AR1527" s="28"/>
    </row>
    <row r="1528" spans="1:44" ht="39" x14ac:dyDescent="0.25">
      <c r="A1528" s="10" t="s">
        <v>2967</v>
      </c>
      <c r="B1528" s="36" t="s">
        <v>2968</v>
      </c>
      <c r="C1528" s="37"/>
      <c r="D1528" s="38"/>
      <c r="E1528" s="39" t="s">
        <v>2969</v>
      </c>
      <c r="F1528" s="39"/>
      <c r="G1528" s="39"/>
      <c r="H1528" s="11" t="s">
        <v>1985</v>
      </c>
      <c r="I1528" s="12">
        <v>5.0999999999999997E-2</v>
      </c>
      <c r="J1528" s="13">
        <v>202814.51</v>
      </c>
      <c r="K1528" s="13">
        <v>10343.540000000001</v>
      </c>
      <c r="L1528" s="14"/>
      <c r="AK1528" s="8"/>
      <c r="AL1528" s="9"/>
      <c r="AM1528" s="4" t="s">
        <v>2968</v>
      </c>
      <c r="AN1528" s="4" t="s">
        <v>2969</v>
      </c>
      <c r="AO1528" s="18"/>
      <c r="AP1528" s="28"/>
      <c r="AQ1528" s="4"/>
      <c r="AR1528" s="28"/>
    </row>
    <row r="1529" spans="1:44" x14ac:dyDescent="0.25">
      <c r="A1529" s="15"/>
      <c r="B1529" s="40"/>
      <c r="C1529" s="33"/>
      <c r="D1529" s="41"/>
      <c r="E1529" s="42" t="s">
        <v>2970</v>
      </c>
      <c r="F1529" s="43"/>
      <c r="G1529" s="44"/>
      <c r="H1529" s="15"/>
      <c r="I1529" s="15"/>
      <c r="J1529" s="16"/>
      <c r="K1529" s="16"/>
      <c r="L1529" s="17"/>
      <c r="AK1529" s="8"/>
      <c r="AL1529" s="9"/>
      <c r="AM1529" s="4"/>
      <c r="AN1529" s="4"/>
      <c r="AO1529" s="18" t="s">
        <v>2970</v>
      </c>
      <c r="AP1529" s="28"/>
      <c r="AQ1529" s="4"/>
      <c r="AR1529" s="28"/>
    </row>
    <row r="1530" spans="1:44" ht="26.25" x14ac:dyDescent="0.25">
      <c r="A1530" s="10" t="s">
        <v>2971</v>
      </c>
      <c r="B1530" s="36" t="s">
        <v>2972</v>
      </c>
      <c r="C1530" s="37"/>
      <c r="D1530" s="38"/>
      <c r="E1530" s="39" t="s">
        <v>2973</v>
      </c>
      <c r="F1530" s="39"/>
      <c r="G1530" s="39"/>
      <c r="H1530" s="11" t="s">
        <v>63</v>
      </c>
      <c r="I1530" s="21">
        <v>35</v>
      </c>
      <c r="J1530" s="13">
        <v>1099.42</v>
      </c>
      <c r="K1530" s="13">
        <v>38479.699999999997</v>
      </c>
      <c r="L1530" s="14"/>
      <c r="AK1530" s="8"/>
      <c r="AL1530" s="9"/>
      <c r="AM1530" s="4" t="s">
        <v>2972</v>
      </c>
      <c r="AN1530" s="4" t="s">
        <v>2973</v>
      </c>
      <c r="AO1530" s="18"/>
      <c r="AP1530" s="28"/>
      <c r="AQ1530" s="4"/>
      <c r="AR1530" s="28"/>
    </row>
    <row r="1531" spans="1:44" ht="15.75" customHeight="1" x14ac:dyDescent="0.25">
      <c r="A1531" s="10" t="s">
        <v>2974</v>
      </c>
      <c r="B1531" s="36" t="s">
        <v>2975</v>
      </c>
      <c r="C1531" s="37"/>
      <c r="D1531" s="38"/>
      <c r="E1531" s="39" t="s">
        <v>2976</v>
      </c>
      <c r="F1531" s="39"/>
      <c r="G1531" s="39"/>
      <c r="H1531" s="11" t="s">
        <v>763</v>
      </c>
      <c r="I1531" s="24">
        <v>3.5</v>
      </c>
      <c r="J1531" s="13">
        <v>1822</v>
      </c>
      <c r="K1531" s="13">
        <v>6377</v>
      </c>
      <c r="L1531" s="14"/>
      <c r="AK1531" s="8"/>
      <c r="AL1531" s="9"/>
      <c r="AM1531" s="4" t="s">
        <v>2975</v>
      </c>
      <c r="AN1531" s="4" t="s">
        <v>2976</v>
      </c>
      <c r="AO1531" s="18"/>
      <c r="AP1531" s="28"/>
      <c r="AQ1531" s="4"/>
      <c r="AR1531" s="28"/>
    </row>
    <row r="1532" spans="1:44" x14ac:dyDescent="0.25">
      <c r="A1532" s="15"/>
      <c r="B1532" s="40"/>
      <c r="C1532" s="33"/>
      <c r="D1532" s="41"/>
      <c r="E1532" s="42" t="s">
        <v>2936</v>
      </c>
      <c r="F1532" s="43"/>
      <c r="G1532" s="44"/>
      <c r="H1532" s="15"/>
      <c r="I1532" s="15"/>
      <c r="J1532" s="16"/>
      <c r="K1532" s="16"/>
      <c r="L1532" s="17"/>
      <c r="AK1532" s="8"/>
      <c r="AL1532" s="9"/>
      <c r="AM1532" s="4"/>
      <c r="AN1532" s="4"/>
      <c r="AO1532" s="18" t="s">
        <v>2936</v>
      </c>
      <c r="AP1532" s="28"/>
      <c r="AQ1532" s="4"/>
      <c r="AR1532" s="28"/>
    </row>
    <row r="1533" spans="1:44" x14ac:dyDescent="0.25">
      <c r="A1533" s="10" t="s">
        <v>2977</v>
      </c>
      <c r="B1533" s="36" t="s">
        <v>2978</v>
      </c>
      <c r="C1533" s="37"/>
      <c r="D1533" s="38"/>
      <c r="E1533" s="39" t="s">
        <v>2185</v>
      </c>
      <c r="F1533" s="39"/>
      <c r="G1533" s="39"/>
      <c r="H1533" s="11" t="s">
        <v>342</v>
      </c>
      <c r="I1533" s="19">
        <v>0.02</v>
      </c>
      <c r="J1533" s="13">
        <v>115961.5</v>
      </c>
      <c r="K1533" s="13">
        <v>2319.23</v>
      </c>
      <c r="L1533" s="14"/>
      <c r="AK1533" s="8"/>
      <c r="AL1533" s="9"/>
      <c r="AM1533" s="4" t="s">
        <v>2978</v>
      </c>
      <c r="AN1533" s="4" t="s">
        <v>2185</v>
      </c>
      <c r="AO1533" s="18"/>
      <c r="AP1533" s="28"/>
      <c r="AQ1533" s="4"/>
      <c r="AR1533" s="28"/>
    </row>
    <row r="1534" spans="1:44" x14ac:dyDescent="0.25">
      <c r="A1534" s="15"/>
      <c r="B1534" s="40"/>
      <c r="C1534" s="33"/>
      <c r="D1534" s="41"/>
      <c r="E1534" s="42" t="s">
        <v>2341</v>
      </c>
      <c r="F1534" s="43"/>
      <c r="G1534" s="44"/>
      <c r="H1534" s="15"/>
      <c r="I1534" s="15"/>
      <c r="J1534" s="16"/>
      <c r="K1534" s="16"/>
      <c r="L1534" s="17"/>
      <c r="AK1534" s="8"/>
      <c r="AL1534" s="9"/>
      <c r="AM1534" s="4"/>
      <c r="AN1534" s="4"/>
      <c r="AO1534" s="18" t="s">
        <v>2341</v>
      </c>
      <c r="AP1534" s="28"/>
      <c r="AQ1534" s="4"/>
      <c r="AR1534" s="28"/>
    </row>
    <row r="1535" spans="1:44" x14ac:dyDescent="0.25">
      <c r="A1535" s="10" t="s">
        <v>2979</v>
      </c>
      <c r="B1535" s="36" t="s">
        <v>2980</v>
      </c>
      <c r="C1535" s="37"/>
      <c r="D1535" s="38"/>
      <c r="E1535" s="39" t="s">
        <v>2981</v>
      </c>
      <c r="F1535" s="39"/>
      <c r="G1535" s="39"/>
      <c r="H1535" s="11" t="s">
        <v>63</v>
      </c>
      <c r="I1535" s="21">
        <v>2</v>
      </c>
      <c r="J1535" s="13">
        <v>1247.58</v>
      </c>
      <c r="K1535" s="13">
        <v>2495.16</v>
      </c>
      <c r="L1535" s="14"/>
      <c r="AK1535" s="8"/>
      <c r="AL1535" s="9"/>
      <c r="AM1535" s="4" t="s">
        <v>2980</v>
      </c>
      <c r="AN1535" s="4" t="s">
        <v>2981</v>
      </c>
      <c r="AO1535" s="18"/>
      <c r="AP1535" s="28"/>
      <c r="AQ1535" s="4"/>
      <c r="AR1535" s="28"/>
    </row>
    <row r="1536" spans="1:44" ht="14.25" customHeight="1" x14ac:dyDescent="0.25">
      <c r="A1536" s="10" t="s">
        <v>2982</v>
      </c>
      <c r="B1536" s="36" t="s">
        <v>2983</v>
      </c>
      <c r="C1536" s="37"/>
      <c r="D1536" s="38"/>
      <c r="E1536" s="39" t="s">
        <v>2409</v>
      </c>
      <c r="F1536" s="39"/>
      <c r="G1536" s="39"/>
      <c r="H1536" s="11" t="s">
        <v>63</v>
      </c>
      <c r="I1536" s="21">
        <v>10</v>
      </c>
      <c r="J1536" s="13">
        <v>4300.6899999999996</v>
      </c>
      <c r="K1536" s="13">
        <v>43006.9</v>
      </c>
      <c r="L1536" s="14"/>
      <c r="AK1536" s="8"/>
      <c r="AL1536" s="9"/>
      <c r="AM1536" s="4" t="s">
        <v>2983</v>
      </c>
      <c r="AN1536" s="4" t="s">
        <v>2409</v>
      </c>
      <c r="AO1536" s="18"/>
      <c r="AP1536" s="28"/>
      <c r="AQ1536" s="4"/>
      <c r="AR1536" s="28"/>
    </row>
    <row r="1537" spans="1:44" ht="26.25" x14ac:dyDescent="0.25">
      <c r="A1537" s="10" t="s">
        <v>2984</v>
      </c>
      <c r="B1537" s="36" t="s">
        <v>2985</v>
      </c>
      <c r="C1537" s="37"/>
      <c r="D1537" s="38"/>
      <c r="E1537" s="39" t="s">
        <v>2986</v>
      </c>
      <c r="F1537" s="39"/>
      <c r="G1537" s="39"/>
      <c r="H1537" s="11" t="s">
        <v>63</v>
      </c>
      <c r="I1537" s="21">
        <v>10</v>
      </c>
      <c r="J1537" s="13">
        <v>4982.1099999999997</v>
      </c>
      <c r="K1537" s="13">
        <v>49821.1</v>
      </c>
      <c r="L1537" s="14"/>
      <c r="AK1537" s="8"/>
      <c r="AL1537" s="9"/>
      <c r="AM1537" s="4" t="s">
        <v>2985</v>
      </c>
      <c r="AN1537" s="4" t="s">
        <v>2986</v>
      </c>
      <c r="AO1537" s="18"/>
      <c r="AP1537" s="28"/>
      <c r="AQ1537" s="4"/>
      <c r="AR1537" s="28"/>
    </row>
    <row r="1538" spans="1:44" x14ac:dyDescent="0.25">
      <c r="A1538" s="10" t="s">
        <v>2987</v>
      </c>
      <c r="B1538" s="36" t="s">
        <v>2988</v>
      </c>
      <c r="C1538" s="37"/>
      <c r="D1538" s="38"/>
      <c r="E1538" s="39" t="s">
        <v>2989</v>
      </c>
      <c r="F1538" s="39"/>
      <c r="G1538" s="39"/>
      <c r="H1538" s="11" t="s">
        <v>63</v>
      </c>
      <c r="I1538" s="21">
        <v>1</v>
      </c>
      <c r="J1538" s="13">
        <v>7285.27</v>
      </c>
      <c r="K1538" s="13">
        <v>7285.27</v>
      </c>
      <c r="L1538" s="14"/>
      <c r="AK1538" s="8"/>
      <c r="AL1538" s="9"/>
      <c r="AM1538" s="4" t="s">
        <v>2988</v>
      </c>
      <c r="AN1538" s="4" t="s">
        <v>2989</v>
      </c>
      <c r="AO1538" s="18"/>
      <c r="AP1538" s="28"/>
      <c r="AQ1538" s="4"/>
      <c r="AR1538" s="28"/>
    </row>
    <row r="1539" spans="1:44" ht="13.5" customHeight="1" x14ac:dyDescent="0.25">
      <c r="A1539" s="10" t="s">
        <v>2990</v>
      </c>
      <c r="B1539" s="36" t="s">
        <v>2991</v>
      </c>
      <c r="C1539" s="37"/>
      <c r="D1539" s="38"/>
      <c r="E1539" s="39" t="s">
        <v>2992</v>
      </c>
      <c r="F1539" s="39"/>
      <c r="G1539" s="39"/>
      <c r="H1539" s="11" t="s">
        <v>63</v>
      </c>
      <c r="I1539" s="21">
        <v>1</v>
      </c>
      <c r="J1539" s="13">
        <v>3947</v>
      </c>
      <c r="K1539" s="13">
        <v>3947</v>
      </c>
      <c r="L1539" s="14"/>
      <c r="AK1539" s="8"/>
      <c r="AL1539" s="9"/>
      <c r="AM1539" s="4" t="s">
        <v>2991</v>
      </c>
      <c r="AN1539" s="4" t="s">
        <v>2992</v>
      </c>
      <c r="AO1539" s="18"/>
      <c r="AP1539" s="28"/>
      <c r="AQ1539" s="4"/>
      <c r="AR1539" s="28"/>
    </row>
    <row r="1540" spans="1:44" ht="26.25" x14ac:dyDescent="0.25">
      <c r="A1540" s="10" t="s">
        <v>2993</v>
      </c>
      <c r="B1540" s="36" t="s">
        <v>2994</v>
      </c>
      <c r="C1540" s="37"/>
      <c r="D1540" s="38"/>
      <c r="E1540" s="39" t="s">
        <v>2995</v>
      </c>
      <c r="F1540" s="39"/>
      <c r="G1540" s="39"/>
      <c r="H1540" s="11" t="s">
        <v>63</v>
      </c>
      <c r="I1540" s="21">
        <v>6</v>
      </c>
      <c r="J1540" s="13">
        <v>9835.18</v>
      </c>
      <c r="K1540" s="13">
        <v>59011.08</v>
      </c>
      <c r="L1540" s="14"/>
      <c r="AK1540" s="8"/>
      <c r="AL1540" s="9"/>
      <c r="AM1540" s="4" t="s">
        <v>2994</v>
      </c>
      <c r="AN1540" s="4" t="s">
        <v>2995</v>
      </c>
      <c r="AO1540" s="18"/>
      <c r="AP1540" s="28"/>
      <c r="AQ1540" s="4"/>
      <c r="AR1540" s="28"/>
    </row>
    <row r="1541" spans="1:44" ht="15" customHeight="1" x14ac:dyDescent="0.25">
      <c r="A1541" s="10" t="s">
        <v>2996</v>
      </c>
      <c r="B1541" s="36" t="s">
        <v>2997</v>
      </c>
      <c r="C1541" s="37"/>
      <c r="D1541" s="38"/>
      <c r="E1541" s="39" t="s">
        <v>2998</v>
      </c>
      <c r="F1541" s="39"/>
      <c r="G1541" s="39"/>
      <c r="H1541" s="11" t="s">
        <v>63</v>
      </c>
      <c r="I1541" s="21">
        <v>6</v>
      </c>
      <c r="J1541" s="13">
        <v>3515.67</v>
      </c>
      <c r="K1541" s="13">
        <v>21094.02</v>
      </c>
      <c r="L1541" s="14"/>
      <c r="AK1541" s="8"/>
      <c r="AL1541" s="9"/>
      <c r="AM1541" s="4" t="s">
        <v>2997</v>
      </c>
      <c r="AN1541" s="4" t="s">
        <v>2998</v>
      </c>
      <c r="AO1541" s="18"/>
      <c r="AP1541" s="28"/>
      <c r="AQ1541" s="4"/>
      <c r="AR1541" s="28"/>
    </row>
    <row r="1542" spans="1:44" ht="16.5" customHeight="1" x14ac:dyDescent="0.25">
      <c r="A1542" s="10" t="s">
        <v>2999</v>
      </c>
      <c r="B1542" s="36" t="s">
        <v>3000</v>
      </c>
      <c r="C1542" s="37"/>
      <c r="D1542" s="38"/>
      <c r="E1542" s="39" t="s">
        <v>2409</v>
      </c>
      <c r="F1542" s="39"/>
      <c r="G1542" s="39"/>
      <c r="H1542" s="11" t="s">
        <v>63</v>
      </c>
      <c r="I1542" s="21">
        <v>6</v>
      </c>
      <c r="J1542" s="13">
        <v>4300.63</v>
      </c>
      <c r="K1542" s="13">
        <v>25803.78</v>
      </c>
      <c r="L1542" s="14"/>
      <c r="AK1542" s="8"/>
      <c r="AL1542" s="9"/>
      <c r="AM1542" s="4" t="s">
        <v>3000</v>
      </c>
      <c r="AN1542" s="4" t="s">
        <v>2409</v>
      </c>
      <c r="AO1542" s="18"/>
      <c r="AP1542" s="28"/>
      <c r="AQ1542" s="4"/>
      <c r="AR1542" s="28"/>
    </row>
    <row r="1543" spans="1:44" ht="15.75" customHeight="1" x14ac:dyDescent="0.25">
      <c r="A1543" s="10" t="s">
        <v>3001</v>
      </c>
      <c r="B1543" s="36" t="s">
        <v>3002</v>
      </c>
      <c r="C1543" s="37"/>
      <c r="D1543" s="38"/>
      <c r="E1543" s="39" t="s">
        <v>3003</v>
      </c>
      <c r="F1543" s="39"/>
      <c r="G1543" s="39"/>
      <c r="H1543" s="11" t="s">
        <v>63</v>
      </c>
      <c r="I1543" s="21">
        <v>6</v>
      </c>
      <c r="J1543" s="13">
        <v>17941.169999999998</v>
      </c>
      <c r="K1543" s="13">
        <v>107647.02</v>
      </c>
      <c r="L1543" s="14"/>
      <c r="AK1543" s="8"/>
      <c r="AL1543" s="9"/>
      <c r="AM1543" s="4" t="s">
        <v>3002</v>
      </c>
      <c r="AN1543" s="4" t="s">
        <v>3003</v>
      </c>
      <c r="AO1543" s="18"/>
      <c r="AP1543" s="28"/>
      <c r="AQ1543" s="4"/>
      <c r="AR1543" s="28"/>
    </row>
    <row r="1544" spans="1:44" x14ac:dyDescent="0.25">
      <c r="A1544" s="10" t="s">
        <v>3004</v>
      </c>
      <c r="B1544" s="36" t="s">
        <v>3005</v>
      </c>
      <c r="C1544" s="37"/>
      <c r="D1544" s="38"/>
      <c r="E1544" s="39" t="s">
        <v>2789</v>
      </c>
      <c r="F1544" s="39"/>
      <c r="G1544" s="39"/>
      <c r="H1544" s="11" t="s">
        <v>63</v>
      </c>
      <c r="I1544" s="21">
        <v>27</v>
      </c>
      <c r="J1544" s="13">
        <v>1283.07</v>
      </c>
      <c r="K1544" s="13">
        <v>34642.89</v>
      </c>
      <c r="L1544" s="14"/>
      <c r="AK1544" s="8"/>
      <c r="AL1544" s="9"/>
      <c r="AM1544" s="4" t="s">
        <v>3005</v>
      </c>
      <c r="AN1544" s="4" t="s">
        <v>2789</v>
      </c>
      <c r="AO1544" s="18"/>
      <c r="AP1544" s="28"/>
      <c r="AQ1544" s="4"/>
      <c r="AR1544" s="28"/>
    </row>
    <row r="1545" spans="1:44" ht="14.25" customHeight="1" x14ac:dyDescent="0.25">
      <c r="A1545" s="10" t="s">
        <v>3006</v>
      </c>
      <c r="B1545" s="36" t="s">
        <v>3007</v>
      </c>
      <c r="C1545" s="37"/>
      <c r="D1545" s="38"/>
      <c r="E1545" s="39" t="s">
        <v>3008</v>
      </c>
      <c r="F1545" s="39"/>
      <c r="G1545" s="39"/>
      <c r="H1545" s="11" t="s">
        <v>63</v>
      </c>
      <c r="I1545" s="21">
        <v>27</v>
      </c>
      <c r="J1545" s="13">
        <v>751.7</v>
      </c>
      <c r="K1545" s="13">
        <v>20295.900000000001</v>
      </c>
      <c r="L1545" s="14"/>
      <c r="AK1545" s="8"/>
      <c r="AL1545" s="9"/>
      <c r="AM1545" s="4" t="s">
        <v>3007</v>
      </c>
      <c r="AN1545" s="4" t="s">
        <v>3008</v>
      </c>
      <c r="AO1545" s="18"/>
      <c r="AP1545" s="28"/>
      <c r="AQ1545" s="4"/>
      <c r="AR1545" s="28"/>
    </row>
    <row r="1546" spans="1:44" x14ac:dyDescent="0.25">
      <c r="A1546" s="10" t="s">
        <v>3009</v>
      </c>
      <c r="B1546" s="36" t="s">
        <v>3010</v>
      </c>
      <c r="C1546" s="37"/>
      <c r="D1546" s="38"/>
      <c r="E1546" s="39" t="s">
        <v>2789</v>
      </c>
      <c r="F1546" s="39"/>
      <c r="G1546" s="39"/>
      <c r="H1546" s="11" t="s">
        <v>63</v>
      </c>
      <c r="I1546" s="21">
        <v>30</v>
      </c>
      <c r="J1546" s="13">
        <v>1283.06</v>
      </c>
      <c r="K1546" s="13">
        <v>38491.800000000003</v>
      </c>
      <c r="L1546" s="14"/>
      <c r="AK1546" s="8"/>
      <c r="AL1546" s="9"/>
      <c r="AM1546" s="4" t="s">
        <v>3010</v>
      </c>
      <c r="AN1546" s="4" t="s">
        <v>2789</v>
      </c>
      <c r="AO1546" s="18"/>
      <c r="AP1546" s="28"/>
      <c r="AQ1546" s="4"/>
      <c r="AR1546" s="28"/>
    </row>
    <row r="1547" spans="1:44" x14ac:dyDescent="0.25">
      <c r="A1547" s="15"/>
      <c r="B1547" s="40"/>
      <c r="C1547" s="33"/>
      <c r="D1547" s="41"/>
      <c r="E1547" s="42" t="s">
        <v>3011</v>
      </c>
      <c r="F1547" s="43"/>
      <c r="G1547" s="44"/>
      <c r="H1547" s="15"/>
      <c r="I1547" s="15"/>
      <c r="J1547" s="16"/>
      <c r="K1547" s="16"/>
      <c r="L1547" s="17"/>
      <c r="AK1547" s="8"/>
      <c r="AL1547" s="9"/>
      <c r="AM1547" s="4"/>
      <c r="AN1547" s="4"/>
      <c r="AO1547" s="18" t="s">
        <v>3011</v>
      </c>
      <c r="AP1547" s="28"/>
      <c r="AQ1547" s="4"/>
      <c r="AR1547" s="28"/>
    </row>
    <row r="1548" spans="1:44" ht="15.75" customHeight="1" x14ac:dyDescent="0.25">
      <c r="A1548" s="10" t="s">
        <v>3012</v>
      </c>
      <c r="B1548" s="36" t="s">
        <v>3013</v>
      </c>
      <c r="C1548" s="37"/>
      <c r="D1548" s="38"/>
      <c r="E1548" s="39" t="s">
        <v>3014</v>
      </c>
      <c r="F1548" s="39"/>
      <c r="G1548" s="39"/>
      <c r="H1548" s="11" t="s">
        <v>63</v>
      </c>
      <c r="I1548" s="21">
        <v>18</v>
      </c>
      <c r="J1548" s="13">
        <v>2312.83</v>
      </c>
      <c r="K1548" s="13">
        <v>41630.94</v>
      </c>
      <c r="L1548" s="14"/>
      <c r="AK1548" s="8"/>
      <c r="AL1548" s="9"/>
      <c r="AM1548" s="4" t="s">
        <v>3013</v>
      </c>
      <c r="AN1548" s="4" t="s">
        <v>3014</v>
      </c>
      <c r="AO1548" s="18"/>
      <c r="AP1548" s="28"/>
      <c r="AQ1548" s="4"/>
      <c r="AR1548" s="28"/>
    </row>
    <row r="1549" spans="1:44" ht="15" customHeight="1" x14ac:dyDescent="0.25">
      <c r="A1549" s="10" t="s">
        <v>3015</v>
      </c>
      <c r="B1549" s="36" t="s">
        <v>3016</v>
      </c>
      <c r="C1549" s="37"/>
      <c r="D1549" s="38"/>
      <c r="E1549" s="39" t="s">
        <v>3017</v>
      </c>
      <c r="F1549" s="39"/>
      <c r="G1549" s="39"/>
      <c r="H1549" s="11" t="s">
        <v>63</v>
      </c>
      <c r="I1549" s="21">
        <v>12</v>
      </c>
      <c r="J1549" s="13">
        <v>613.08000000000004</v>
      </c>
      <c r="K1549" s="13">
        <v>7356.96</v>
      </c>
      <c r="L1549" s="14"/>
      <c r="AK1549" s="8"/>
      <c r="AL1549" s="9"/>
      <c r="AM1549" s="4" t="s">
        <v>3016</v>
      </c>
      <c r="AN1549" s="4" t="s">
        <v>3017</v>
      </c>
      <c r="AO1549" s="18"/>
      <c r="AP1549" s="28"/>
      <c r="AQ1549" s="4"/>
      <c r="AR1549" s="28"/>
    </row>
    <row r="1550" spans="1:44" x14ac:dyDescent="0.25">
      <c r="A1550" s="10" t="s">
        <v>3018</v>
      </c>
      <c r="B1550" s="36" t="s">
        <v>3019</v>
      </c>
      <c r="C1550" s="37"/>
      <c r="D1550" s="38"/>
      <c r="E1550" s="39" t="s">
        <v>3020</v>
      </c>
      <c r="F1550" s="39"/>
      <c r="G1550" s="39"/>
      <c r="H1550" s="11" t="s">
        <v>63</v>
      </c>
      <c r="I1550" s="21">
        <v>9</v>
      </c>
      <c r="J1550" s="13">
        <v>3379.66</v>
      </c>
      <c r="K1550" s="13">
        <v>30416.94</v>
      </c>
      <c r="L1550" s="14"/>
      <c r="AK1550" s="8"/>
      <c r="AL1550" s="9"/>
      <c r="AM1550" s="4" t="s">
        <v>3019</v>
      </c>
      <c r="AN1550" s="4" t="s">
        <v>3020</v>
      </c>
      <c r="AO1550" s="18"/>
      <c r="AP1550" s="28"/>
      <c r="AQ1550" s="4"/>
      <c r="AR1550" s="28"/>
    </row>
    <row r="1551" spans="1:44" ht="17.25" customHeight="1" x14ac:dyDescent="0.25">
      <c r="A1551" s="10" t="s">
        <v>3021</v>
      </c>
      <c r="B1551" s="36" t="s">
        <v>3022</v>
      </c>
      <c r="C1551" s="37"/>
      <c r="D1551" s="38"/>
      <c r="E1551" s="39" t="s">
        <v>3023</v>
      </c>
      <c r="F1551" s="39"/>
      <c r="G1551" s="39"/>
      <c r="H1551" s="11" t="s">
        <v>63</v>
      </c>
      <c r="I1551" s="21">
        <v>9</v>
      </c>
      <c r="J1551" s="13">
        <v>2520.67</v>
      </c>
      <c r="K1551" s="13">
        <v>22686.03</v>
      </c>
      <c r="L1551" s="14"/>
      <c r="AK1551" s="8"/>
      <c r="AL1551" s="9"/>
      <c r="AM1551" s="4" t="s">
        <v>3022</v>
      </c>
      <c r="AN1551" s="4" t="s">
        <v>3023</v>
      </c>
      <c r="AO1551" s="18"/>
      <c r="AP1551" s="28"/>
      <c r="AQ1551" s="4"/>
      <c r="AR1551" s="28"/>
    </row>
    <row r="1552" spans="1:44" ht="26.25" x14ac:dyDescent="0.25">
      <c r="A1552" s="10" t="s">
        <v>3024</v>
      </c>
      <c r="B1552" s="36" t="s">
        <v>3025</v>
      </c>
      <c r="C1552" s="37"/>
      <c r="D1552" s="38"/>
      <c r="E1552" s="39" t="s">
        <v>2973</v>
      </c>
      <c r="F1552" s="39"/>
      <c r="G1552" s="39"/>
      <c r="H1552" s="11" t="s">
        <v>63</v>
      </c>
      <c r="I1552" s="21">
        <v>144</v>
      </c>
      <c r="J1552" s="13">
        <v>1099.4100000000001</v>
      </c>
      <c r="K1552" s="13">
        <v>158315.04</v>
      </c>
      <c r="L1552" s="14"/>
      <c r="AK1552" s="8"/>
      <c r="AL1552" s="9"/>
      <c r="AM1552" s="4" t="s">
        <v>3025</v>
      </c>
      <c r="AN1552" s="4" t="s">
        <v>2973</v>
      </c>
      <c r="AO1552" s="18"/>
      <c r="AP1552" s="28"/>
      <c r="AQ1552" s="4"/>
      <c r="AR1552" s="28"/>
    </row>
    <row r="1553" spans="1:44" ht="15.75" customHeight="1" x14ac:dyDescent="0.25">
      <c r="A1553" s="10" t="s">
        <v>3026</v>
      </c>
      <c r="B1553" s="36" t="s">
        <v>3027</v>
      </c>
      <c r="C1553" s="37"/>
      <c r="D1553" s="38"/>
      <c r="E1553" s="39" t="s">
        <v>3028</v>
      </c>
      <c r="F1553" s="39"/>
      <c r="G1553" s="39"/>
      <c r="H1553" s="11" t="s">
        <v>763</v>
      </c>
      <c r="I1553" s="24">
        <v>14.4</v>
      </c>
      <c r="J1553" s="13">
        <v>499.44</v>
      </c>
      <c r="K1553" s="13">
        <v>7191.94</v>
      </c>
      <c r="L1553" s="14"/>
      <c r="AK1553" s="8"/>
      <c r="AL1553" s="9"/>
      <c r="AM1553" s="4" t="s">
        <v>3027</v>
      </c>
      <c r="AN1553" s="4" t="s">
        <v>3028</v>
      </c>
      <c r="AO1553" s="18"/>
      <c r="AP1553" s="28"/>
      <c r="AQ1553" s="4"/>
      <c r="AR1553" s="28"/>
    </row>
    <row r="1554" spans="1:44" x14ac:dyDescent="0.25">
      <c r="A1554" s="15"/>
      <c r="B1554" s="40"/>
      <c r="C1554" s="33"/>
      <c r="D1554" s="41"/>
      <c r="E1554" s="42" t="s">
        <v>2675</v>
      </c>
      <c r="F1554" s="43"/>
      <c r="G1554" s="44"/>
      <c r="H1554" s="15"/>
      <c r="I1554" s="15"/>
      <c r="J1554" s="16"/>
      <c r="K1554" s="16"/>
      <c r="L1554" s="17"/>
      <c r="AK1554" s="8"/>
      <c r="AL1554" s="9"/>
      <c r="AM1554" s="4"/>
      <c r="AN1554" s="4"/>
      <c r="AO1554" s="18" t="s">
        <v>2675</v>
      </c>
      <c r="AP1554" s="28"/>
      <c r="AQ1554" s="4"/>
      <c r="AR1554" s="28"/>
    </row>
    <row r="1555" spans="1:44" ht="26.25" x14ac:dyDescent="0.25">
      <c r="A1555" s="10" t="s">
        <v>3029</v>
      </c>
      <c r="B1555" s="36" t="s">
        <v>3030</v>
      </c>
      <c r="C1555" s="37"/>
      <c r="D1555" s="38"/>
      <c r="E1555" s="39" t="s">
        <v>2957</v>
      </c>
      <c r="F1555" s="39"/>
      <c r="G1555" s="39"/>
      <c r="H1555" s="11" t="s">
        <v>33</v>
      </c>
      <c r="I1555" s="21">
        <v>3</v>
      </c>
      <c r="J1555" s="13">
        <v>14160.07</v>
      </c>
      <c r="K1555" s="13">
        <v>42480.21</v>
      </c>
      <c r="L1555" s="14"/>
      <c r="AK1555" s="8"/>
      <c r="AL1555" s="9"/>
      <c r="AM1555" s="4" t="s">
        <v>3030</v>
      </c>
      <c r="AN1555" s="4" t="s">
        <v>2957</v>
      </c>
      <c r="AO1555" s="18"/>
      <c r="AP1555" s="28"/>
      <c r="AQ1555" s="4"/>
      <c r="AR1555" s="28"/>
    </row>
    <row r="1556" spans="1:44" x14ac:dyDescent="0.25">
      <c r="A1556" s="15"/>
      <c r="B1556" s="40"/>
      <c r="C1556" s="33"/>
      <c r="D1556" s="41"/>
      <c r="E1556" s="42" t="s">
        <v>1538</v>
      </c>
      <c r="F1556" s="43"/>
      <c r="G1556" s="44"/>
      <c r="H1556" s="15"/>
      <c r="I1556" s="15"/>
      <c r="J1556" s="16"/>
      <c r="K1556" s="16"/>
      <c r="L1556" s="17"/>
      <c r="AK1556" s="8"/>
      <c r="AL1556" s="9"/>
      <c r="AM1556" s="4"/>
      <c r="AN1556" s="4"/>
      <c r="AO1556" s="18" t="s">
        <v>1538</v>
      </c>
      <c r="AP1556" s="28"/>
      <c r="AQ1556" s="4"/>
      <c r="AR1556" s="28"/>
    </row>
    <row r="1557" spans="1:44" x14ac:dyDescent="0.25">
      <c r="A1557" s="10" t="s">
        <v>3031</v>
      </c>
      <c r="B1557" s="36" t="s">
        <v>3032</v>
      </c>
      <c r="C1557" s="37"/>
      <c r="D1557" s="38"/>
      <c r="E1557" s="39" t="s">
        <v>3033</v>
      </c>
      <c r="F1557" s="39"/>
      <c r="G1557" s="39"/>
      <c r="H1557" s="11" t="s">
        <v>119</v>
      </c>
      <c r="I1557" s="21">
        <v>306</v>
      </c>
      <c r="J1557" s="13">
        <v>168.12</v>
      </c>
      <c r="K1557" s="13">
        <v>51444.72</v>
      </c>
      <c r="L1557" s="14"/>
      <c r="AK1557" s="8"/>
      <c r="AL1557" s="9"/>
      <c r="AM1557" s="4" t="s">
        <v>3032</v>
      </c>
      <c r="AN1557" s="4" t="s">
        <v>3033</v>
      </c>
      <c r="AO1557" s="18"/>
      <c r="AP1557" s="28"/>
      <c r="AQ1557" s="4"/>
      <c r="AR1557" s="28"/>
    </row>
    <row r="1558" spans="1:44" x14ac:dyDescent="0.25">
      <c r="A1558" s="15"/>
      <c r="B1558" s="40"/>
      <c r="C1558" s="33"/>
      <c r="D1558" s="41"/>
      <c r="E1558" s="42" t="s">
        <v>3034</v>
      </c>
      <c r="F1558" s="43"/>
      <c r="G1558" s="44"/>
      <c r="H1558" s="15"/>
      <c r="I1558" s="15"/>
      <c r="J1558" s="16"/>
      <c r="K1558" s="16"/>
      <c r="L1558" s="17"/>
      <c r="AK1558" s="8"/>
      <c r="AL1558" s="9"/>
      <c r="AM1558" s="4"/>
      <c r="AN1558" s="4"/>
      <c r="AO1558" s="18" t="s">
        <v>3034</v>
      </c>
      <c r="AP1558" s="28"/>
      <c r="AQ1558" s="4"/>
      <c r="AR1558" s="28"/>
    </row>
    <row r="1559" spans="1:44" x14ac:dyDescent="0.25">
      <c r="A1559" s="10" t="s">
        <v>3035</v>
      </c>
      <c r="B1559" s="36" t="s">
        <v>3036</v>
      </c>
      <c r="C1559" s="37"/>
      <c r="D1559" s="38"/>
      <c r="E1559" s="39" t="s">
        <v>2388</v>
      </c>
      <c r="F1559" s="39"/>
      <c r="G1559" s="39"/>
      <c r="H1559" s="11" t="s">
        <v>63</v>
      </c>
      <c r="I1559" s="21">
        <v>2</v>
      </c>
      <c r="J1559" s="13">
        <v>16418.64</v>
      </c>
      <c r="K1559" s="13">
        <v>32837.279999999999</v>
      </c>
      <c r="L1559" s="14"/>
      <c r="AK1559" s="8"/>
      <c r="AL1559" s="9"/>
      <c r="AM1559" s="4" t="s">
        <v>3036</v>
      </c>
      <c r="AN1559" s="4" t="s">
        <v>2388</v>
      </c>
      <c r="AO1559" s="18"/>
      <c r="AP1559" s="28"/>
      <c r="AQ1559" s="4"/>
      <c r="AR1559" s="28"/>
    </row>
    <row r="1560" spans="1:44" ht="14.25" customHeight="1" x14ac:dyDescent="0.25">
      <c r="A1560" s="10" t="s">
        <v>3037</v>
      </c>
      <c r="B1560" s="36" t="s">
        <v>3038</v>
      </c>
      <c r="C1560" s="37"/>
      <c r="D1560" s="38"/>
      <c r="E1560" s="39" t="s">
        <v>3039</v>
      </c>
      <c r="F1560" s="39"/>
      <c r="G1560" s="39"/>
      <c r="H1560" s="11" t="s">
        <v>63</v>
      </c>
      <c r="I1560" s="21">
        <v>2</v>
      </c>
      <c r="J1560" s="13">
        <v>7927</v>
      </c>
      <c r="K1560" s="13">
        <v>15854</v>
      </c>
      <c r="L1560" s="14"/>
      <c r="AK1560" s="8"/>
      <c r="AL1560" s="9"/>
      <c r="AM1560" s="4" t="s">
        <v>3038</v>
      </c>
      <c r="AN1560" s="4" t="s">
        <v>3039</v>
      </c>
      <c r="AO1560" s="18"/>
      <c r="AP1560" s="28"/>
      <c r="AQ1560" s="4"/>
      <c r="AR1560" s="28"/>
    </row>
    <row r="1561" spans="1:44" x14ac:dyDescent="0.25">
      <c r="A1561" s="10" t="s">
        <v>3040</v>
      </c>
      <c r="B1561" s="36" t="s">
        <v>3041</v>
      </c>
      <c r="C1561" s="37"/>
      <c r="D1561" s="38"/>
      <c r="E1561" s="39" t="s">
        <v>2429</v>
      </c>
      <c r="F1561" s="39"/>
      <c r="G1561" s="39"/>
      <c r="H1561" s="11" t="s">
        <v>63</v>
      </c>
      <c r="I1561" s="21">
        <v>16</v>
      </c>
      <c r="J1561" s="13">
        <v>661.57</v>
      </c>
      <c r="K1561" s="13">
        <v>10585.12</v>
      </c>
      <c r="L1561" s="14"/>
      <c r="AK1561" s="8"/>
      <c r="AL1561" s="9"/>
      <c r="AM1561" s="4" t="s">
        <v>3041</v>
      </c>
      <c r="AN1561" s="4" t="s">
        <v>2429</v>
      </c>
      <c r="AO1561" s="18"/>
      <c r="AP1561" s="28"/>
      <c r="AQ1561" s="4"/>
      <c r="AR1561" s="28"/>
    </row>
    <row r="1562" spans="1:44" ht="15.75" customHeight="1" x14ac:dyDescent="0.25">
      <c r="A1562" s="10" t="s">
        <v>3042</v>
      </c>
      <c r="B1562" s="36" t="s">
        <v>3043</v>
      </c>
      <c r="C1562" s="37"/>
      <c r="D1562" s="38"/>
      <c r="E1562" s="39" t="s">
        <v>3044</v>
      </c>
      <c r="F1562" s="39"/>
      <c r="G1562" s="39"/>
      <c r="H1562" s="11" t="s">
        <v>63</v>
      </c>
      <c r="I1562" s="21">
        <v>16</v>
      </c>
      <c r="J1562" s="13">
        <v>615.70000000000005</v>
      </c>
      <c r="K1562" s="13">
        <v>9851.2000000000007</v>
      </c>
      <c r="L1562" s="14"/>
      <c r="AK1562" s="8"/>
      <c r="AL1562" s="9"/>
      <c r="AM1562" s="4" t="s">
        <v>3043</v>
      </c>
      <c r="AN1562" s="4" t="s">
        <v>3044</v>
      </c>
      <c r="AO1562" s="18"/>
      <c r="AP1562" s="28"/>
      <c r="AQ1562" s="4"/>
      <c r="AR1562" s="28"/>
    </row>
    <row r="1563" spans="1:44" x14ac:dyDescent="0.25">
      <c r="A1563" s="10" t="s">
        <v>3045</v>
      </c>
      <c r="B1563" s="36" t="s">
        <v>3046</v>
      </c>
      <c r="C1563" s="37"/>
      <c r="D1563" s="38"/>
      <c r="E1563" s="39" t="s">
        <v>3047</v>
      </c>
      <c r="F1563" s="39"/>
      <c r="G1563" s="39"/>
      <c r="H1563" s="11" t="s">
        <v>33</v>
      </c>
      <c r="I1563" s="20">
        <v>4.1599999999999998E-2</v>
      </c>
      <c r="J1563" s="13">
        <v>39565.14</v>
      </c>
      <c r="K1563" s="13">
        <v>1645.91</v>
      </c>
      <c r="L1563" s="14"/>
      <c r="AK1563" s="8"/>
      <c r="AL1563" s="9"/>
      <c r="AM1563" s="4" t="s">
        <v>3046</v>
      </c>
      <c r="AN1563" s="4" t="s">
        <v>3047</v>
      </c>
      <c r="AO1563" s="18"/>
      <c r="AP1563" s="28"/>
      <c r="AQ1563" s="4"/>
      <c r="AR1563" s="28"/>
    </row>
    <row r="1564" spans="1:44" x14ac:dyDescent="0.25">
      <c r="A1564" s="15"/>
      <c r="B1564" s="40"/>
      <c r="C1564" s="33"/>
      <c r="D1564" s="41"/>
      <c r="E1564" s="42" t="s">
        <v>3048</v>
      </c>
      <c r="F1564" s="43"/>
      <c r="G1564" s="44"/>
      <c r="H1564" s="15"/>
      <c r="I1564" s="15"/>
      <c r="J1564" s="16"/>
      <c r="K1564" s="16"/>
      <c r="L1564" s="17"/>
      <c r="AK1564" s="8"/>
      <c r="AL1564" s="9"/>
      <c r="AM1564" s="4"/>
      <c r="AN1564" s="4"/>
      <c r="AO1564" s="18" t="s">
        <v>3048</v>
      </c>
      <c r="AP1564" s="28"/>
      <c r="AQ1564" s="4"/>
      <c r="AR1564" s="28"/>
    </row>
    <row r="1565" spans="1:44" x14ac:dyDescent="0.25">
      <c r="A1565" s="10" t="s">
        <v>3049</v>
      </c>
      <c r="B1565" s="36" t="s">
        <v>3050</v>
      </c>
      <c r="C1565" s="37"/>
      <c r="D1565" s="38"/>
      <c r="E1565" s="39" t="s">
        <v>3051</v>
      </c>
      <c r="F1565" s="39"/>
      <c r="G1565" s="39"/>
      <c r="H1565" s="11" t="s">
        <v>63</v>
      </c>
      <c r="I1565" s="21">
        <v>16</v>
      </c>
      <c r="J1565" s="13">
        <v>131.56</v>
      </c>
      <c r="K1565" s="13">
        <v>2104.96</v>
      </c>
      <c r="L1565" s="14"/>
      <c r="AK1565" s="8"/>
      <c r="AL1565" s="9"/>
      <c r="AM1565" s="4" t="s">
        <v>3050</v>
      </c>
      <c r="AN1565" s="4" t="s">
        <v>3051</v>
      </c>
      <c r="AO1565" s="18"/>
      <c r="AP1565" s="28"/>
      <c r="AQ1565" s="4"/>
      <c r="AR1565" s="28"/>
    </row>
    <row r="1566" spans="1:44" ht="26.25" x14ac:dyDescent="0.25">
      <c r="A1566" s="10" t="s">
        <v>3052</v>
      </c>
      <c r="B1566" s="36" t="s">
        <v>3053</v>
      </c>
      <c r="C1566" s="37"/>
      <c r="D1566" s="38"/>
      <c r="E1566" s="39" t="s">
        <v>2919</v>
      </c>
      <c r="F1566" s="39"/>
      <c r="G1566" s="39"/>
      <c r="H1566" s="11" t="s">
        <v>63</v>
      </c>
      <c r="I1566" s="21">
        <v>200</v>
      </c>
      <c r="J1566" s="13">
        <v>2197.23</v>
      </c>
      <c r="K1566" s="13">
        <v>439446</v>
      </c>
      <c r="L1566" s="14"/>
      <c r="AK1566" s="8"/>
      <c r="AL1566" s="9"/>
      <c r="AM1566" s="4" t="s">
        <v>3053</v>
      </c>
      <c r="AN1566" s="4" t="s">
        <v>2919</v>
      </c>
      <c r="AO1566" s="18"/>
      <c r="AP1566" s="28"/>
      <c r="AQ1566" s="4"/>
      <c r="AR1566" s="28"/>
    </row>
    <row r="1567" spans="1:44" ht="14.25" customHeight="1" x14ac:dyDescent="0.25">
      <c r="A1567" s="10" t="s">
        <v>3054</v>
      </c>
      <c r="B1567" s="36" t="s">
        <v>3055</v>
      </c>
      <c r="C1567" s="37"/>
      <c r="D1567" s="38"/>
      <c r="E1567" s="39" t="s">
        <v>3056</v>
      </c>
      <c r="F1567" s="39"/>
      <c r="G1567" s="39"/>
      <c r="H1567" s="11" t="s">
        <v>763</v>
      </c>
      <c r="I1567" s="21">
        <v>20</v>
      </c>
      <c r="J1567" s="13">
        <v>1806.45</v>
      </c>
      <c r="K1567" s="13">
        <v>36129</v>
      </c>
      <c r="L1567" s="14"/>
      <c r="AK1567" s="8"/>
      <c r="AL1567" s="9"/>
      <c r="AM1567" s="4" t="s">
        <v>3055</v>
      </c>
      <c r="AN1567" s="4" t="s">
        <v>3056</v>
      </c>
      <c r="AO1567" s="18"/>
      <c r="AP1567" s="28"/>
      <c r="AQ1567" s="4"/>
      <c r="AR1567" s="28"/>
    </row>
    <row r="1568" spans="1:44" x14ac:dyDescent="0.25">
      <c r="A1568" s="15"/>
      <c r="B1568" s="40"/>
      <c r="C1568" s="33"/>
      <c r="D1568" s="41"/>
      <c r="E1568" s="42" t="s">
        <v>3057</v>
      </c>
      <c r="F1568" s="43"/>
      <c r="G1568" s="44"/>
      <c r="H1568" s="15"/>
      <c r="I1568" s="15"/>
      <c r="J1568" s="16"/>
      <c r="K1568" s="16"/>
      <c r="L1568" s="17"/>
      <c r="AK1568" s="8"/>
      <c r="AL1568" s="9"/>
      <c r="AM1568" s="4"/>
      <c r="AN1568" s="4"/>
      <c r="AO1568" s="18" t="s">
        <v>3057</v>
      </c>
      <c r="AP1568" s="28"/>
      <c r="AQ1568" s="4"/>
      <c r="AR1568" s="28"/>
    </row>
    <row r="1569" spans="1:44" x14ac:dyDescent="0.25">
      <c r="A1569" s="10" t="s">
        <v>3058</v>
      </c>
      <c r="B1569" s="36" t="s">
        <v>3059</v>
      </c>
      <c r="C1569" s="37"/>
      <c r="D1569" s="38"/>
      <c r="E1569" s="39" t="s">
        <v>2789</v>
      </c>
      <c r="F1569" s="39"/>
      <c r="G1569" s="39"/>
      <c r="H1569" s="11" t="s">
        <v>63</v>
      </c>
      <c r="I1569" s="21">
        <v>1</v>
      </c>
      <c r="J1569" s="13">
        <v>1282.96</v>
      </c>
      <c r="K1569" s="13">
        <v>1282.96</v>
      </c>
      <c r="L1569" s="14"/>
      <c r="AK1569" s="8"/>
      <c r="AL1569" s="9"/>
      <c r="AM1569" s="4" t="s">
        <v>3059</v>
      </c>
      <c r="AN1569" s="4" t="s">
        <v>2789</v>
      </c>
      <c r="AO1569" s="18"/>
      <c r="AP1569" s="28"/>
      <c r="AQ1569" s="4"/>
      <c r="AR1569" s="28"/>
    </row>
    <row r="1570" spans="1:44" ht="13.5" customHeight="1" x14ac:dyDescent="0.25">
      <c r="A1570" s="10" t="s">
        <v>3060</v>
      </c>
      <c r="B1570" s="36" t="s">
        <v>3061</v>
      </c>
      <c r="C1570" s="37"/>
      <c r="D1570" s="38"/>
      <c r="E1570" s="39" t="s">
        <v>3062</v>
      </c>
      <c r="F1570" s="39"/>
      <c r="G1570" s="39"/>
      <c r="H1570" s="11" t="s">
        <v>63</v>
      </c>
      <c r="I1570" s="21">
        <v>1</v>
      </c>
      <c r="J1570" s="13">
        <v>962</v>
      </c>
      <c r="K1570" s="13">
        <v>962</v>
      </c>
      <c r="L1570" s="14"/>
      <c r="AK1570" s="8"/>
      <c r="AL1570" s="9"/>
      <c r="AM1570" s="4" t="s">
        <v>3061</v>
      </c>
      <c r="AN1570" s="4" t="s">
        <v>3062</v>
      </c>
      <c r="AO1570" s="18"/>
      <c r="AP1570" s="28"/>
      <c r="AQ1570" s="4"/>
      <c r="AR1570" s="28"/>
    </row>
    <row r="1571" spans="1:44" x14ac:dyDescent="0.25">
      <c r="A1571" s="10" t="s">
        <v>3063</v>
      </c>
      <c r="B1571" s="36" t="s">
        <v>3064</v>
      </c>
      <c r="C1571" s="37"/>
      <c r="D1571" s="38"/>
      <c r="E1571" s="39" t="s">
        <v>3065</v>
      </c>
      <c r="F1571" s="39"/>
      <c r="G1571" s="39"/>
      <c r="H1571" s="11" t="s">
        <v>63</v>
      </c>
      <c r="I1571" s="21">
        <v>1</v>
      </c>
      <c r="J1571" s="13">
        <v>6712.03</v>
      </c>
      <c r="K1571" s="13">
        <v>6712.03</v>
      </c>
      <c r="L1571" s="14"/>
      <c r="AK1571" s="8"/>
      <c r="AL1571" s="9"/>
      <c r="AM1571" s="4" t="s">
        <v>3064</v>
      </c>
      <c r="AN1571" s="4" t="s">
        <v>3065</v>
      </c>
      <c r="AO1571" s="18"/>
      <c r="AP1571" s="28"/>
      <c r="AQ1571" s="4"/>
      <c r="AR1571" s="28"/>
    </row>
    <row r="1572" spans="1:44" ht="15" customHeight="1" x14ac:dyDescent="0.25">
      <c r="A1572" s="10" t="s">
        <v>3066</v>
      </c>
      <c r="B1572" s="36" t="s">
        <v>3067</v>
      </c>
      <c r="C1572" s="37"/>
      <c r="D1572" s="38"/>
      <c r="E1572" s="39" t="s">
        <v>3068</v>
      </c>
      <c r="F1572" s="39"/>
      <c r="G1572" s="39"/>
      <c r="H1572" s="11" t="s">
        <v>342</v>
      </c>
      <c r="I1572" s="21">
        <v>10</v>
      </c>
      <c r="J1572" s="13">
        <v>37.700000000000003</v>
      </c>
      <c r="K1572" s="13">
        <v>377</v>
      </c>
      <c r="L1572" s="14"/>
      <c r="AK1572" s="8"/>
      <c r="AL1572" s="9"/>
      <c r="AM1572" s="4" t="s">
        <v>3067</v>
      </c>
      <c r="AN1572" s="4" t="s">
        <v>3068</v>
      </c>
      <c r="AO1572" s="18"/>
      <c r="AP1572" s="28"/>
      <c r="AQ1572" s="4"/>
      <c r="AR1572" s="28"/>
    </row>
    <row r="1573" spans="1:44" x14ac:dyDescent="0.25">
      <c r="A1573" s="15"/>
      <c r="B1573" s="40"/>
      <c r="C1573" s="33"/>
      <c r="D1573" s="41"/>
      <c r="E1573" s="42" t="s">
        <v>3069</v>
      </c>
      <c r="F1573" s="43"/>
      <c r="G1573" s="44"/>
      <c r="H1573" s="15"/>
      <c r="I1573" s="15"/>
      <c r="J1573" s="16"/>
      <c r="K1573" s="16"/>
      <c r="L1573" s="17"/>
      <c r="AK1573" s="8"/>
      <c r="AL1573" s="9"/>
      <c r="AM1573" s="4"/>
      <c r="AN1573" s="4"/>
      <c r="AO1573" s="18" t="s">
        <v>3069</v>
      </c>
      <c r="AP1573" s="28"/>
      <c r="AQ1573" s="4"/>
      <c r="AR1573" s="28"/>
    </row>
    <row r="1574" spans="1:44" ht="15.75" customHeight="1" x14ac:dyDescent="0.25">
      <c r="A1574" s="10" t="s">
        <v>3070</v>
      </c>
      <c r="B1574" s="36" t="s">
        <v>3071</v>
      </c>
      <c r="C1574" s="37"/>
      <c r="D1574" s="38"/>
      <c r="E1574" s="39" t="s">
        <v>3072</v>
      </c>
      <c r="F1574" s="39"/>
      <c r="G1574" s="39"/>
      <c r="H1574" s="11" t="s">
        <v>342</v>
      </c>
      <c r="I1574" s="21">
        <v>10</v>
      </c>
      <c r="J1574" s="13">
        <v>270.5</v>
      </c>
      <c r="K1574" s="13">
        <v>2705</v>
      </c>
      <c r="L1574" s="14"/>
      <c r="AK1574" s="8"/>
      <c r="AL1574" s="9"/>
      <c r="AM1574" s="4" t="s">
        <v>3071</v>
      </c>
      <c r="AN1574" s="4" t="s">
        <v>3072</v>
      </c>
      <c r="AO1574" s="18"/>
      <c r="AP1574" s="28"/>
      <c r="AQ1574" s="4"/>
      <c r="AR1574" s="28"/>
    </row>
    <row r="1575" spans="1:44" x14ac:dyDescent="0.25">
      <c r="A1575" s="15"/>
      <c r="B1575" s="40"/>
      <c r="C1575" s="33"/>
      <c r="D1575" s="41"/>
      <c r="E1575" s="42" t="s">
        <v>3069</v>
      </c>
      <c r="F1575" s="43"/>
      <c r="G1575" s="44"/>
      <c r="H1575" s="15"/>
      <c r="I1575" s="15"/>
      <c r="J1575" s="16"/>
      <c r="K1575" s="16"/>
      <c r="L1575" s="17"/>
      <c r="AK1575" s="8"/>
      <c r="AL1575" s="9"/>
      <c r="AM1575" s="4"/>
      <c r="AN1575" s="4"/>
      <c r="AO1575" s="18" t="s">
        <v>3069</v>
      </c>
      <c r="AP1575" s="28"/>
      <c r="AQ1575" s="4"/>
      <c r="AR1575" s="28"/>
    </row>
    <row r="1576" spans="1:44" ht="15" customHeight="1" x14ac:dyDescent="0.25">
      <c r="A1576" s="10" t="s">
        <v>3073</v>
      </c>
      <c r="B1576" s="36" t="s">
        <v>3074</v>
      </c>
      <c r="C1576" s="37"/>
      <c r="D1576" s="38"/>
      <c r="E1576" s="39" t="s">
        <v>3075</v>
      </c>
      <c r="F1576" s="39"/>
      <c r="G1576" s="39"/>
      <c r="H1576" s="11" t="s">
        <v>763</v>
      </c>
      <c r="I1576" s="21">
        <v>100</v>
      </c>
      <c r="J1576" s="13">
        <v>69.94</v>
      </c>
      <c r="K1576" s="13">
        <v>6994</v>
      </c>
      <c r="L1576" s="14"/>
      <c r="AK1576" s="8"/>
      <c r="AL1576" s="9"/>
      <c r="AM1576" s="4" t="s">
        <v>3074</v>
      </c>
      <c r="AN1576" s="4" t="s">
        <v>3075</v>
      </c>
      <c r="AO1576" s="18"/>
      <c r="AP1576" s="28"/>
      <c r="AQ1576" s="4"/>
      <c r="AR1576" s="28"/>
    </row>
    <row r="1577" spans="1:44" x14ac:dyDescent="0.25">
      <c r="A1577" s="15"/>
      <c r="B1577" s="40"/>
      <c r="C1577" s="33"/>
      <c r="D1577" s="41"/>
      <c r="E1577" s="42" t="s">
        <v>3076</v>
      </c>
      <c r="F1577" s="43"/>
      <c r="G1577" s="44"/>
      <c r="H1577" s="15"/>
      <c r="I1577" s="15"/>
      <c r="J1577" s="16"/>
      <c r="K1577" s="16"/>
      <c r="L1577" s="17"/>
      <c r="AK1577" s="8"/>
      <c r="AL1577" s="9"/>
      <c r="AM1577" s="4"/>
      <c r="AN1577" s="4"/>
      <c r="AO1577" s="18" t="s">
        <v>3076</v>
      </c>
      <c r="AP1577" s="28"/>
      <c r="AQ1577" s="4"/>
      <c r="AR1577" s="28"/>
    </row>
    <row r="1578" spans="1:44" ht="17.25" customHeight="1" x14ac:dyDescent="0.25">
      <c r="A1578" s="10" t="s">
        <v>3077</v>
      </c>
      <c r="B1578" s="36" t="s">
        <v>3078</v>
      </c>
      <c r="C1578" s="37"/>
      <c r="D1578" s="38"/>
      <c r="E1578" s="39" t="s">
        <v>3079</v>
      </c>
      <c r="F1578" s="39"/>
      <c r="G1578" s="39"/>
      <c r="H1578" s="11" t="s">
        <v>342</v>
      </c>
      <c r="I1578" s="21">
        <v>10</v>
      </c>
      <c r="J1578" s="13">
        <v>660.5</v>
      </c>
      <c r="K1578" s="13">
        <v>6605</v>
      </c>
      <c r="L1578" s="14"/>
      <c r="AK1578" s="8"/>
      <c r="AL1578" s="9"/>
      <c r="AM1578" s="4" t="s">
        <v>3078</v>
      </c>
      <c r="AN1578" s="4" t="s">
        <v>3079</v>
      </c>
      <c r="AO1578" s="18"/>
      <c r="AP1578" s="28"/>
      <c r="AQ1578" s="4"/>
      <c r="AR1578" s="28"/>
    </row>
    <row r="1579" spans="1:44" x14ac:dyDescent="0.25">
      <c r="A1579" s="15"/>
      <c r="B1579" s="40"/>
      <c r="C1579" s="33"/>
      <c r="D1579" s="41"/>
      <c r="E1579" s="42" t="s">
        <v>3069</v>
      </c>
      <c r="F1579" s="43"/>
      <c r="G1579" s="44"/>
      <c r="H1579" s="15"/>
      <c r="I1579" s="15"/>
      <c r="J1579" s="16"/>
      <c r="K1579" s="16"/>
      <c r="L1579" s="17"/>
      <c r="AK1579" s="8"/>
      <c r="AL1579" s="9"/>
      <c r="AM1579" s="4"/>
      <c r="AN1579" s="4"/>
      <c r="AO1579" s="18" t="s">
        <v>3069</v>
      </c>
      <c r="AP1579" s="28"/>
      <c r="AQ1579" s="4"/>
      <c r="AR1579" s="28"/>
    </row>
    <row r="1580" spans="1:44" x14ac:dyDescent="0.25">
      <c r="A1580" s="35" t="s">
        <v>3080</v>
      </c>
      <c r="B1580" s="35"/>
      <c r="C1580" s="35"/>
      <c r="D1580" s="35"/>
      <c r="E1580" s="35"/>
      <c r="F1580" s="35"/>
      <c r="G1580" s="35"/>
      <c r="H1580" s="35"/>
      <c r="I1580" s="35"/>
      <c r="J1580" s="35"/>
      <c r="K1580" s="35"/>
      <c r="L1580" s="35"/>
      <c r="AK1580" s="8"/>
      <c r="AL1580" s="9" t="s">
        <v>3080</v>
      </c>
      <c r="AM1580" s="4"/>
      <c r="AN1580" s="4"/>
      <c r="AO1580" s="18"/>
      <c r="AP1580" s="28"/>
      <c r="AQ1580" s="4"/>
      <c r="AR1580" s="28"/>
    </row>
    <row r="1581" spans="1:44" ht="26.25" x14ac:dyDescent="0.25">
      <c r="A1581" s="10" t="s">
        <v>3081</v>
      </c>
      <c r="B1581" s="36" t="s">
        <v>3082</v>
      </c>
      <c r="C1581" s="37"/>
      <c r="D1581" s="38"/>
      <c r="E1581" s="39" t="s">
        <v>3083</v>
      </c>
      <c r="F1581" s="39"/>
      <c r="G1581" s="39"/>
      <c r="H1581" s="11" t="s">
        <v>63</v>
      </c>
      <c r="I1581" s="21">
        <v>3</v>
      </c>
      <c r="J1581" s="13">
        <v>63869.25</v>
      </c>
      <c r="K1581" s="13">
        <v>191607.75</v>
      </c>
      <c r="L1581" s="14"/>
      <c r="AK1581" s="8"/>
      <c r="AL1581" s="9"/>
      <c r="AM1581" s="4" t="s">
        <v>3082</v>
      </c>
      <c r="AN1581" s="4" t="s">
        <v>3083</v>
      </c>
      <c r="AO1581" s="18"/>
      <c r="AP1581" s="28"/>
      <c r="AQ1581" s="4"/>
      <c r="AR1581" s="28"/>
    </row>
    <row r="1582" spans="1:44" x14ac:dyDescent="0.25">
      <c r="A1582" s="10" t="s">
        <v>3084</v>
      </c>
      <c r="B1582" s="36" t="s">
        <v>3085</v>
      </c>
      <c r="C1582" s="37"/>
      <c r="D1582" s="38"/>
      <c r="E1582" s="39" t="s">
        <v>3086</v>
      </c>
      <c r="F1582" s="39"/>
      <c r="G1582" s="39"/>
      <c r="H1582" s="11" t="s">
        <v>63</v>
      </c>
      <c r="I1582" s="21">
        <v>1</v>
      </c>
      <c r="J1582" s="13">
        <v>310188.95</v>
      </c>
      <c r="K1582" s="13">
        <v>310188.95</v>
      </c>
      <c r="L1582" s="14"/>
      <c r="AK1582" s="8"/>
      <c r="AL1582" s="9"/>
      <c r="AM1582" s="4" t="s">
        <v>3085</v>
      </c>
      <c r="AN1582" s="4" t="s">
        <v>3086</v>
      </c>
      <c r="AO1582" s="18"/>
      <c r="AP1582" s="28"/>
      <c r="AQ1582" s="4"/>
      <c r="AR1582" s="28"/>
    </row>
    <row r="1583" spans="1:44" ht="26.25" x14ac:dyDescent="0.25">
      <c r="A1583" s="10" t="s">
        <v>3087</v>
      </c>
      <c r="B1583" s="36" t="s">
        <v>3088</v>
      </c>
      <c r="C1583" s="37"/>
      <c r="D1583" s="38"/>
      <c r="E1583" s="39" t="s">
        <v>3089</v>
      </c>
      <c r="F1583" s="39"/>
      <c r="G1583" s="39"/>
      <c r="H1583" s="11" t="s">
        <v>342</v>
      </c>
      <c r="I1583" s="24">
        <v>0.6</v>
      </c>
      <c r="J1583" s="13">
        <v>7063.52</v>
      </c>
      <c r="K1583" s="13">
        <v>4238.1099999999997</v>
      </c>
      <c r="L1583" s="14"/>
      <c r="AK1583" s="8"/>
      <c r="AL1583" s="9"/>
      <c r="AM1583" s="4" t="s">
        <v>3088</v>
      </c>
      <c r="AN1583" s="4" t="s">
        <v>3089</v>
      </c>
      <c r="AO1583" s="18"/>
      <c r="AP1583" s="28"/>
      <c r="AQ1583" s="4"/>
      <c r="AR1583" s="28"/>
    </row>
    <row r="1584" spans="1:44" x14ac:dyDescent="0.25">
      <c r="A1584" s="15"/>
      <c r="B1584" s="40"/>
      <c r="C1584" s="33"/>
      <c r="D1584" s="41"/>
      <c r="E1584" s="42" t="s">
        <v>1194</v>
      </c>
      <c r="F1584" s="43"/>
      <c r="G1584" s="44"/>
      <c r="H1584" s="15"/>
      <c r="I1584" s="15"/>
      <c r="J1584" s="16"/>
      <c r="K1584" s="16"/>
      <c r="L1584" s="17"/>
      <c r="AK1584" s="8"/>
      <c r="AL1584" s="9"/>
      <c r="AM1584" s="4"/>
      <c r="AN1584" s="4"/>
      <c r="AO1584" s="18" t="s">
        <v>1194</v>
      </c>
      <c r="AP1584" s="28"/>
      <c r="AQ1584" s="4"/>
      <c r="AR1584" s="28"/>
    </row>
    <row r="1585" spans="1:44" x14ac:dyDescent="0.25">
      <c r="A1585" s="25"/>
      <c r="B1585" s="64" t="s">
        <v>3090</v>
      </c>
      <c r="C1585" s="65"/>
      <c r="D1585" s="65"/>
      <c r="E1585" s="65"/>
      <c r="F1585" s="65"/>
      <c r="G1585" s="65"/>
      <c r="H1585" s="65"/>
      <c r="I1585" s="65"/>
      <c r="J1585" s="66"/>
      <c r="K1585" s="26">
        <v>3278363.38</v>
      </c>
      <c r="L1585" s="27"/>
      <c r="AK1585" s="8"/>
      <c r="AL1585" s="9"/>
      <c r="AM1585" s="4"/>
      <c r="AN1585" s="4"/>
      <c r="AO1585" s="18"/>
      <c r="AP1585" s="28" t="s">
        <v>3090</v>
      </c>
      <c r="AQ1585" s="4"/>
      <c r="AR1585" s="28"/>
    </row>
    <row r="1586" spans="1:44" x14ac:dyDescent="0.25">
      <c r="A1586" s="25"/>
      <c r="B1586" s="61" t="s">
        <v>1035</v>
      </c>
      <c r="C1586" s="62"/>
      <c r="D1586" s="62"/>
      <c r="E1586" s="62"/>
      <c r="F1586" s="62"/>
      <c r="G1586" s="62"/>
      <c r="H1586" s="62"/>
      <c r="I1586" s="62"/>
      <c r="J1586" s="63"/>
      <c r="K1586" s="29"/>
      <c r="L1586" s="27"/>
      <c r="AK1586" s="8"/>
      <c r="AL1586" s="9"/>
      <c r="AM1586" s="4"/>
      <c r="AN1586" s="4"/>
      <c r="AO1586" s="18"/>
      <c r="AP1586" s="28"/>
      <c r="AQ1586" s="4" t="s">
        <v>1035</v>
      </c>
      <c r="AR1586" s="28"/>
    </row>
    <row r="1587" spans="1:44" x14ac:dyDescent="0.25">
      <c r="A1587" s="25"/>
      <c r="B1587" s="61" t="s">
        <v>1036</v>
      </c>
      <c r="C1587" s="62"/>
      <c r="D1587" s="62"/>
      <c r="E1587" s="62"/>
      <c r="F1587" s="62"/>
      <c r="G1587" s="62"/>
      <c r="H1587" s="62"/>
      <c r="I1587" s="62"/>
      <c r="J1587" s="63"/>
      <c r="K1587" s="29">
        <v>2907822.62</v>
      </c>
      <c r="L1587" s="27"/>
      <c r="AK1587" s="8"/>
      <c r="AL1587" s="9"/>
      <c r="AM1587" s="4"/>
      <c r="AN1587" s="4"/>
      <c r="AO1587" s="18"/>
      <c r="AP1587" s="28"/>
      <c r="AQ1587" s="4" t="s">
        <v>1036</v>
      </c>
      <c r="AR1587" s="28"/>
    </row>
    <row r="1588" spans="1:44" x14ac:dyDescent="0.25">
      <c r="A1588" s="25"/>
      <c r="B1588" s="61" t="s">
        <v>1037</v>
      </c>
      <c r="C1588" s="62"/>
      <c r="D1588" s="62"/>
      <c r="E1588" s="62"/>
      <c r="F1588" s="62"/>
      <c r="G1588" s="62"/>
      <c r="H1588" s="62"/>
      <c r="I1588" s="62"/>
      <c r="J1588" s="63"/>
      <c r="K1588" s="29">
        <v>370540.76</v>
      </c>
      <c r="L1588" s="27"/>
      <c r="AK1588" s="8"/>
      <c r="AL1588" s="9"/>
      <c r="AM1588" s="4"/>
      <c r="AN1588" s="4"/>
      <c r="AO1588" s="18"/>
      <c r="AP1588" s="28"/>
      <c r="AQ1588" s="4" t="s">
        <v>1037</v>
      </c>
      <c r="AR1588" s="28"/>
    </row>
    <row r="1589" spans="1:44" x14ac:dyDescent="0.25">
      <c r="A1589" s="25"/>
      <c r="B1589" s="61" t="s">
        <v>3091</v>
      </c>
      <c r="C1589" s="62"/>
      <c r="D1589" s="62"/>
      <c r="E1589" s="62"/>
      <c r="F1589" s="62"/>
      <c r="G1589" s="62"/>
      <c r="H1589" s="62"/>
      <c r="I1589" s="62"/>
      <c r="J1589" s="63"/>
      <c r="K1589" s="29">
        <v>655672.67000000004</v>
      </c>
      <c r="L1589" s="27"/>
      <c r="AK1589" s="8"/>
      <c r="AL1589" s="9"/>
      <c r="AM1589" s="4"/>
      <c r="AN1589" s="4"/>
      <c r="AO1589" s="18"/>
      <c r="AP1589" s="28"/>
      <c r="AQ1589" s="4" t="s">
        <v>3091</v>
      </c>
      <c r="AR1589" s="28"/>
    </row>
    <row r="1590" spans="1:44" x14ac:dyDescent="0.25">
      <c r="A1590" s="25"/>
      <c r="B1590" s="64" t="s">
        <v>795</v>
      </c>
      <c r="C1590" s="65"/>
      <c r="D1590" s="65"/>
      <c r="E1590" s="65"/>
      <c r="F1590" s="65"/>
      <c r="G1590" s="65"/>
      <c r="H1590" s="65"/>
      <c r="I1590" s="65"/>
      <c r="J1590" s="66"/>
      <c r="K1590" s="26">
        <v>3934036.05</v>
      </c>
      <c r="L1590" s="27"/>
      <c r="AK1590" s="8"/>
      <c r="AL1590" s="9"/>
      <c r="AM1590" s="4"/>
      <c r="AN1590" s="4"/>
      <c r="AO1590" s="18"/>
      <c r="AP1590" s="28"/>
      <c r="AQ1590" s="4"/>
      <c r="AR1590" s="28" t="s">
        <v>795</v>
      </c>
    </row>
    <row r="1591" spans="1:44" x14ac:dyDescent="0.25">
      <c r="A1591" s="34" t="s">
        <v>3092</v>
      </c>
      <c r="B1591" s="34"/>
      <c r="C1591" s="34"/>
      <c r="D1591" s="34"/>
      <c r="E1591" s="34"/>
      <c r="F1591" s="34"/>
      <c r="G1591" s="34"/>
      <c r="H1591" s="34"/>
      <c r="I1591" s="34"/>
      <c r="J1591" s="34"/>
      <c r="K1591" s="34"/>
      <c r="L1591" s="34"/>
      <c r="AK1591" s="8" t="s">
        <v>3092</v>
      </c>
      <c r="AL1591" s="9"/>
      <c r="AM1591" s="4"/>
      <c r="AN1591" s="4"/>
      <c r="AO1591" s="18"/>
      <c r="AP1591" s="28"/>
      <c r="AQ1591" s="4"/>
      <c r="AR1591" s="28"/>
    </row>
    <row r="1592" spans="1:44" x14ac:dyDescent="0.25">
      <c r="A1592" s="35" t="s">
        <v>3093</v>
      </c>
      <c r="B1592" s="35"/>
      <c r="C1592" s="35"/>
      <c r="D1592" s="35"/>
      <c r="E1592" s="35"/>
      <c r="F1592" s="35"/>
      <c r="G1592" s="35"/>
      <c r="H1592" s="35"/>
      <c r="I1592" s="35"/>
      <c r="J1592" s="35"/>
      <c r="K1592" s="35"/>
      <c r="L1592" s="35"/>
      <c r="AK1592" s="8"/>
      <c r="AL1592" s="9" t="s">
        <v>3093</v>
      </c>
      <c r="AM1592" s="4"/>
      <c r="AN1592" s="4"/>
      <c r="AO1592" s="18"/>
      <c r="AP1592" s="28"/>
      <c r="AQ1592" s="4"/>
      <c r="AR1592" s="28"/>
    </row>
    <row r="1593" spans="1:44" x14ac:dyDescent="0.25">
      <c r="A1593" s="35" t="s">
        <v>3094</v>
      </c>
      <c r="B1593" s="35"/>
      <c r="C1593" s="35"/>
      <c r="D1593" s="35"/>
      <c r="E1593" s="35"/>
      <c r="F1593" s="35"/>
      <c r="G1593" s="35"/>
      <c r="H1593" s="35"/>
      <c r="I1593" s="35"/>
      <c r="J1593" s="35"/>
      <c r="K1593" s="35"/>
      <c r="L1593" s="35"/>
      <c r="AK1593" s="8"/>
      <c r="AL1593" s="9" t="s">
        <v>3094</v>
      </c>
      <c r="AM1593" s="4"/>
      <c r="AN1593" s="4"/>
      <c r="AO1593" s="18"/>
      <c r="AP1593" s="28"/>
      <c r="AQ1593" s="4"/>
      <c r="AR1593" s="28"/>
    </row>
    <row r="1594" spans="1:44" ht="15" customHeight="1" x14ac:dyDescent="0.25">
      <c r="A1594" s="10" t="s">
        <v>3095</v>
      </c>
      <c r="B1594" s="36" t="s">
        <v>3096</v>
      </c>
      <c r="C1594" s="37"/>
      <c r="D1594" s="38"/>
      <c r="E1594" s="39" t="s">
        <v>2409</v>
      </c>
      <c r="F1594" s="39"/>
      <c r="G1594" s="39"/>
      <c r="H1594" s="11" t="s">
        <v>63</v>
      </c>
      <c r="I1594" s="21">
        <v>1</v>
      </c>
      <c r="J1594" s="13">
        <v>4299.78</v>
      </c>
      <c r="K1594" s="13">
        <v>4299.78</v>
      </c>
      <c r="L1594" s="14"/>
      <c r="AK1594" s="8"/>
      <c r="AL1594" s="9"/>
      <c r="AM1594" s="4" t="s">
        <v>3096</v>
      </c>
      <c r="AN1594" s="4" t="s">
        <v>2409</v>
      </c>
      <c r="AO1594" s="18"/>
      <c r="AP1594" s="28"/>
      <c r="AQ1594" s="4"/>
      <c r="AR1594" s="28"/>
    </row>
    <row r="1595" spans="1:44" ht="14.25" customHeight="1" x14ac:dyDescent="0.25">
      <c r="A1595" s="10" t="s">
        <v>3097</v>
      </c>
      <c r="B1595" s="36" t="s">
        <v>3098</v>
      </c>
      <c r="C1595" s="37"/>
      <c r="D1595" s="38"/>
      <c r="E1595" s="39" t="s">
        <v>3099</v>
      </c>
      <c r="F1595" s="39"/>
      <c r="G1595" s="39"/>
      <c r="H1595" s="11" t="s">
        <v>63</v>
      </c>
      <c r="I1595" s="21">
        <v>1</v>
      </c>
      <c r="J1595" s="13">
        <v>14307</v>
      </c>
      <c r="K1595" s="13">
        <v>14307</v>
      </c>
      <c r="L1595" s="14"/>
      <c r="AK1595" s="8"/>
      <c r="AL1595" s="9"/>
      <c r="AM1595" s="4" t="s">
        <v>3098</v>
      </c>
      <c r="AN1595" s="4" t="s">
        <v>3099</v>
      </c>
      <c r="AO1595" s="18"/>
      <c r="AP1595" s="28"/>
      <c r="AQ1595" s="4"/>
      <c r="AR1595" s="28"/>
    </row>
    <row r="1596" spans="1:44" x14ac:dyDescent="0.25">
      <c r="A1596" s="10" t="s">
        <v>3100</v>
      </c>
      <c r="B1596" s="36" t="s">
        <v>3101</v>
      </c>
      <c r="C1596" s="37"/>
      <c r="D1596" s="38"/>
      <c r="E1596" s="39" t="s">
        <v>1807</v>
      </c>
      <c r="F1596" s="39"/>
      <c r="G1596" s="39"/>
      <c r="H1596" s="11" t="s">
        <v>63</v>
      </c>
      <c r="I1596" s="21">
        <v>1</v>
      </c>
      <c r="J1596" s="13">
        <v>1039.31</v>
      </c>
      <c r="K1596" s="13">
        <v>1039.31</v>
      </c>
      <c r="L1596" s="14"/>
      <c r="AK1596" s="8"/>
      <c r="AL1596" s="9"/>
      <c r="AM1596" s="4" t="s">
        <v>3101</v>
      </c>
      <c r="AN1596" s="4" t="s">
        <v>1807</v>
      </c>
      <c r="AO1596" s="18"/>
      <c r="AP1596" s="28"/>
      <c r="AQ1596" s="4"/>
      <c r="AR1596" s="28"/>
    </row>
    <row r="1597" spans="1:44" ht="26.25" x14ac:dyDescent="0.25">
      <c r="A1597" s="10" t="s">
        <v>3102</v>
      </c>
      <c r="B1597" s="36" t="s">
        <v>3103</v>
      </c>
      <c r="C1597" s="37"/>
      <c r="D1597" s="38"/>
      <c r="E1597" s="39" t="s">
        <v>3104</v>
      </c>
      <c r="F1597" s="39"/>
      <c r="G1597" s="39"/>
      <c r="H1597" s="11" t="s">
        <v>63</v>
      </c>
      <c r="I1597" s="21">
        <v>1</v>
      </c>
      <c r="J1597" s="13">
        <v>3481</v>
      </c>
      <c r="K1597" s="13">
        <v>3481</v>
      </c>
      <c r="L1597" s="14"/>
      <c r="AK1597" s="8"/>
      <c r="AL1597" s="9"/>
      <c r="AM1597" s="4" t="s">
        <v>3103</v>
      </c>
      <c r="AN1597" s="4" t="s">
        <v>3104</v>
      </c>
      <c r="AO1597" s="18"/>
      <c r="AP1597" s="28"/>
      <c r="AQ1597" s="4"/>
      <c r="AR1597" s="28"/>
    </row>
    <row r="1598" spans="1:44" ht="15.75" customHeight="1" x14ac:dyDescent="0.25">
      <c r="A1598" s="10" t="s">
        <v>3105</v>
      </c>
      <c r="B1598" s="36" t="s">
        <v>3106</v>
      </c>
      <c r="C1598" s="37"/>
      <c r="D1598" s="38"/>
      <c r="E1598" s="39" t="s">
        <v>3107</v>
      </c>
      <c r="F1598" s="39"/>
      <c r="G1598" s="39"/>
      <c r="H1598" s="11" t="s">
        <v>63</v>
      </c>
      <c r="I1598" s="21">
        <v>1</v>
      </c>
      <c r="J1598" s="13">
        <v>806</v>
      </c>
      <c r="K1598" s="13">
        <v>806</v>
      </c>
      <c r="L1598" s="14"/>
      <c r="AK1598" s="8"/>
      <c r="AL1598" s="9"/>
      <c r="AM1598" s="4" t="s">
        <v>3106</v>
      </c>
      <c r="AN1598" s="4" t="s">
        <v>3107</v>
      </c>
      <c r="AO1598" s="18"/>
      <c r="AP1598" s="28"/>
      <c r="AQ1598" s="4"/>
      <c r="AR1598" s="28"/>
    </row>
    <row r="1599" spans="1:44" x14ac:dyDescent="0.25">
      <c r="A1599" s="35" t="s">
        <v>3108</v>
      </c>
      <c r="B1599" s="35"/>
      <c r="C1599" s="35"/>
      <c r="D1599" s="35"/>
      <c r="E1599" s="35"/>
      <c r="F1599" s="35"/>
      <c r="G1599" s="35"/>
      <c r="H1599" s="35"/>
      <c r="I1599" s="35"/>
      <c r="J1599" s="35"/>
      <c r="K1599" s="35"/>
      <c r="L1599" s="35"/>
      <c r="AK1599" s="8"/>
      <c r="AL1599" s="9" t="s">
        <v>3108</v>
      </c>
      <c r="AM1599" s="4"/>
      <c r="AN1599" s="4"/>
      <c r="AO1599" s="18"/>
      <c r="AP1599" s="28"/>
      <c r="AQ1599" s="4"/>
      <c r="AR1599" s="28"/>
    </row>
    <row r="1600" spans="1:44" ht="26.25" x14ac:dyDescent="0.25">
      <c r="A1600" s="10" t="s">
        <v>3109</v>
      </c>
      <c r="B1600" s="36" t="s">
        <v>3110</v>
      </c>
      <c r="C1600" s="37"/>
      <c r="D1600" s="38"/>
      <c r="E1600" s="39" t="s">
        <v>3111</v>
      </c>
      <c r="F1600" s="39"/>
      <c r="G1600" s="39"/>
      <c r="H1600" s="11" t="s">
        <v>17</v>
      </c>
      <c r="I1600" s="20">
        <v>5.45E-2</v>
      </c>
      <c r="J1600" s="13">
        <v>51514.68</v>
      </c>
      <c r="K1600" s="13">
        <v>2807.55</v>
      </c>
      <c r="L1600" s="14"/>
      <c r="AK1600" s="8"/>
      <c r="AL1600" s="9"/>
      <c r="AM1600" s="4" t="s">
        <v>3110</v>
      </c>
      <c r="AN1600" s="4" t="s">
        <v>3111</v>
      </c>
      <c r="AO1600" s="18"/>
      <c r="AP1600" s="28"/>
      <c r="AQ1600" s="4"/>
      <c r="AR1600" s="28"/>
    </row>
    <row r="1601" spans="1:44" x14ac:dyDescent="0.25">
      <c r="A1601" s="15"/>
      <c r="B1601" s="40"/>
      <c r="C1601" s="33"/>
      <c r="D1601" s="41"/>
      <c r="E1601" s="42" t="s">
        <v>3112</v>
      </c>
      <c r="F1601" s="43"/>
      <c r="G1601" s="44"/>
      <c r="H1601" s="15"/>
      <c r="I1601" s="15"/>
      <c r="J1601" s="16"/>
      <c r="K1601" s="16"/>
      <c r="L1601" s="17"/>
      <c r="AK1601" s="8"/>
      <c r="AL1601" s="9"/>
      <c r="AM1601" s="4"/>
      <c r="AN1601" s="4"/>
      <c r="AO1601" s="18" t="s">
        <v>3112</v>
      </c>
      <c r="AP1601" s="28"/>
      <c r="AQ1601" s="4"/>
      <c r="AR1601" s="28"/>
    </row>
    <row r="1602" spans="1:44" ht="26.25" x14ac:dyDescent="0.25">
      <c r="A1602" s="10" t="s">
        <v>3113</v>
      </c>
      <c r="B1602" s="36" t="s">
        <v>3114</v>
      </c>
      <c r="C1602" s="37"/>
      <c r="D1602" s="38"/>
      <c r="E1602" s="39" t="s">
        <v>22</v>
      </c>
      <c r="F1602" s="39"/>
      <c r="G1602" s="39"/>
      <c r="H1602" s="11" t="s">
        <v>17</v>
      </c>
      <c r="I1602" s="20">
        <v>1.6500000000000001E-2</v>
      </c>
      <c r="J1602" s="13">
        <v>9435.76</v>
      </c>
      <c r="K1602" s="13">
        <v>155.69</v>
      </c>
      <c r="L1602" s="14"/>
      <c r="AK1602" s="8"/>
      <c r="AL1602" s="9"/>
      <c r="AM1602" s="4" t="s">
        <v>3114</v>
      </c>
      <c r="AN1602" s="4" t="s">
        <v>22</v>
      </c>
      <c r="AO1602" s="18"/>
      <c r="AP1602" s="28"/>
      <c r="AQ1602" s="4"/>
      <c r="AR1602" s="28"/>
    </row>
    <row r="1603" spans="1:44" x14ac:dyDescent="0.25">
      <c r="A1603" s="15"/>
      <c r="B1603" s="40"/>
      <c r="C1603" s="33"/>
      <c r="D1603" s="41"/>
      <c r="E1603" s="42" t="s">
        <v>3115</v>
      </c>
      <c r="F1603" s="43"/>
      <c r="G1603" s="44"/>
      <c r="H1603" s="15"/>
      <c r="I1603" s="15"/>
      <c r="J1603" s="16"/>
      <c r="K1603" s="16"/>
      <c r="L1603" s="17"/>
      <c r="AK1603" s="8"/>
      <c r="AL1603" s="9"/>
      <c r="AM1603" s="4"/>
      <c r="AN1603" s="4"/>
      <c r="AO1603" s="18" t="s">
        <v>3115</v>
      </c>
      <c r="AP1603" s="28"/>
      <c r="AQ1603" s="4"/>
      <c r="AR1603" s="28"/>
    </row>
    <row r="1604" spans="1:44" x14ac:dyDescent="0.25">
      <c r="A1604" s="10" t="s">
        <v>3116</v>
      </c>
      <c r="B1604" s="36" t="s">
        <v>3117</v>
      </c>
      <c r="C1604" s="37"/>
      <c r="D1604" s="38"/>
      <c r="E1604" s="39" t="s">
        <v>538</v>
      </c>
      <c r="F1604" s="39"/>
      <c r="G1604" s="39"/>
      <c r="H1604" s="11" t="s">
        <v>59</v>
      </c>
      <c r="I1604" s="24">
        <v>16.5</v>
      </c>
      <c r="J1604" s="13">
        <v>1526.36</v>
      </c>
      <c r="K1604" s="13">
        <v>25184.94</v>
      </c>
      <c r="L1604" s="14"/>
      <c r="AK1604" s="8"/>
      <c r="AL1604" s="9"/>
      <c r="AM1604" s="4" t="s">
        <v>3117</v>
      </c>
      <c r="AN1604" s="4" t="s">
        <v>538</v>
      </c>
      <c r="AO1604" s="18"/>
      <c r="AP1604" s="28"/>
      <c r="AQ1604" s="4"/>
      <c r="AR1604" s="28"/>
    </row>
    <row r="1605" spans="1:44" ht="26.25" x14ac:dyDescent="0.25">
      <c r="A1605" s="10" t="s">
        <v>3118</v>
      </c>
      <c r="B1605" s="36" t="s">
        <v>3119</v>
      </c>
      <c r="C1605" s="37"/>
      <c r="D1605" s="38"/>
      <c r="E1605" s="39" t="s">
        <v>22</v>
      </c>
      <c r="F1605" s="39"/>
      <c r="G1605" s="39"/>
      <c r="H1605" s="11" t="s">
        <v>17</v>
      </c>
      <c r="I1605" s="12">
        <v>3.7999999999999999E-2</v>
      </c>
      <c r="J1605" s="13">
        <v>9391.58</v>
      </c>
      <c r="K1605" s="13">
        <v>356.88</v>
      </c>
      <c r="L1605" s="14"/>
      <c r="AK1605" s="8"/>
      <c r="AL1605" s="9"/>
      <c r="AM1605" s="4" t="s">
        <v>3119</v>
      </c>
      <c r="AN1605" s="4" t="s">
        <v>22</v>
      </c>
      <c r="AO1605" s="18"/>
      <c r="AP1605" s="28"/>
      <c r="AQ1605" s="4"/>
      <c r="AR1605" s="28"/>
    </row>
    <row r="1606" spans="1:44" x14ac:dyDescent="0.25">
      <c r="A1606" s="15"/>
      <c r="B1606" s="40"/>
      <c r="C1606" s="33"/>
      <c r="D1606" s="41"/>
      <c r="E1606" s="42" t="s">
        <v>3120</v>
      </c>
      <c r="F1606" s="43"/>
      <c r="G1606" s="44"/>
      <c r="H1606" s="15"/>
      <c r="I1606" s="15"/>
      <c r="J1606" s="16"/>
      <c r="K1606" s="16"/>
      <c r="L1606" s="17"/>
      <c r="AK1606" s="8"/>
      <c r="AL1606" s="9"/>
      <c r="AM1606" s="4"/>
      <c r="AN1606" s="4"/>
      <c r="AO1606" s="18" t="s">
        <v>3120</v>
      </c>
      <c r="AP1606" s="28"/>
      <c r="AQ1606" s="4"/>
      <c r="AR1606" s="28"/>
    </row>
    <row r="1607" spans="1:44" x14ac:dyDescent="0.25">
      <c r="A1607" s="10" t="s">
        <v>3121</v>
      </c>
      <c r="B1607" s="36" t="s">
        <v>3122</v>
      </c>
      <c r="C1607" s="37"/>
      <c r="D1607" s="38"/>
      <c r="E1607" s="39" t="s">
        <v>25</v>
      </c>
      <c r="F1607" s="39"/>
      <c r="G1607" s="39"/>
      <c r="H1607" s="11" t="s">
        <v>26</v>
      </c>
      <c r="I1607" s="19">
        <v>0.38</v>
      </c>
      <c r="J1607" s="13">
        <v>21105.95</v>
      </c>
      <c r="K1607" s="13">
        <v>8020.26</v>
      </c>
      <c r="L1607" s="14"/>
      <c r="AK1607" s="8"/>
      <c r="AL1607" s="9"/>
      <c r="AM1607" s="4" t="s">
        <v>3122</v>
      </c>
      <c r="AN1607" s="4" t="s">
        <v>25</v>
      </c>
      <c r="AO1607" s="18"/>
      <c r="AP1607" s="28"/>
      <c r="AQ1607" s="4"/>
      <c r="AR1607" s="28"/>
    </row>
    <row r="1608" spans="1:44" x14ac:dyDescent="0.25">
      <c r="A1608" s="15"/>
      <c r="B1608" s="40"/>
      <c r="C1608" s="33"/>
      <c r="D1608" s="41"/>
      <c r="E1608" s="42" t="s">
        <v>3123</v>
      </c>
      <c r="F1608" s="43"/>
      <c r="G1608" s="44"/>
      <c r="H1608" s="15"/>
      <c r="I1608" s="15"/>
      <c r="J1608" s="16"/>
      <c r="K1608" s="16"/>
      <c r="L1608" s="17"/>
      <c r="AK1608" s="8"/>
      <c r="AL1608" s="9"/>
      <c r="AM1608" s="4"/>
      <c r="AN1608" s="4"/>
      <c r="AO1608" s="18" t="s">
        <v>3123</v>
      </c>
      <c r="AP1608" s="28"/>
      <c r="AQ1608" s="4"/>
      <c r="AR1608" s="28"/>
    </row>
    <row r="1609" spans="1:44" x14ac:dyDescent="0.25">
      <c r="A1609" s="35" t="s">
        <v>3124</v>
      </c>
      <c r="B1609" s="35"/>
      <c r="C1609" s="35"/>
      <c r="D1609" s="35"/>
      <c r="E1609" s="35"/>
      <c r="F1609" s="35"/>
      <c r="G1609" s="35"/>
      <c r="H1609" s="35"/>
      <c r="I1609" s="35"/>
      <c r="J1609" s="35"/>
      <c r="K1609" s="35"/>
      <c r="L1609" s="35"/>
      <c r="AK1609" s="8"/>
      <c r="AL1609" s="9" t="s">
        <v>3124</v>
      </c>
      <c r="AM1609" s="4"/>
      <c r="AN1609" s="4"/>
      <c r="AO1609" s="18"/>
      <c r="AP1609" s="28"/>
      <c r="AQ1609" s="4"/>
      <c r="AR1609" s="28"/>
    </row>
    <row r="1610" spans="1:44" x14ac:dyDescent="0.25">
      <c r="A1610" s="10" t="s">
        <v>3125</v>
      </c>
      <c r="B1610" s="36" t="s">
        <v>3126</v>
      </c>
      <c r="C1610" s="37"/>
      <c r="D1610" s="38"/>
      <c r="E1610" s="39" t="s">
        <v>3127</v>
      </c>
      <c r="F1610" s="39"/>
      <c r="G1610" s="39"/>
      <c r="H1610" s="11" t="s">
        <v>33</v>
      </c>
      <c r="I1610" s="21">
        <v>3</v>
      </c>
      <c r="J1610" s="13">
        <v>31817.85</v>
      </c>
      <c r="K1610" s="13">
        <v>95453.55</v>
      </c>
      <c r="L1610" s="14"/>
      <c r="AK1610" s="8"/>
      <c r="AL1610" s="9"/>
      <c r="AM1610" s="4" t="s">
        <v>3126</v>
      </c>
      <c r="AN1610" s="4" t="s">
        <v>3127</v>
      </c>
      <c r="AO1610" s="18"/>
      <c r="AP1610" s="28"/>
      <c r="AQ1610" s="4"/>
      <c r="AR1610" s="28"/>
    </row>
    <row r="1611" spans="1:44" x14ac:dyDescent="0.25">
      <c r="A1611" s="15"/>
      <c r="B1611" s="40"/>
      <c r="C1611" s="33"/>
      <c r="D1611" s="41"/>
      <c r="E1611" s="42" t="s">
        <v>3128</v>
      </c>
      <c r="F1611" s="43"/>
      <c r="G1611" s="44"/>
      <c r="H1611" s="15"/>
      <c r="I1611" s="15"/>
      <c r="J1611" s="16"/>
      <c r="K1611" s="16"/>
      <c r="L1611" s="17"/>
      <c r="AK1611" s="8"/>
      <c r="AL1611" s="9"/>
      <c r="AM1611" s="4"/>
      <c r="AN1611" s="4"/>
      <c r="AO1611" s="18" t="s">
        <v>3128</v>
      </c>
      <c r="AP1611" s="28"/>
      <c r="AQ1611" s="4"/>
      <c r="AR1611" s="28"/>
    </row>
    <row r="1612" spans="1:44" ht="15" customHeight="1" x14ac:dyDescent="0.25">
      <c r="A1612" s="10" t="s">
        <v>3129</v>
      </c>
      <c r="B1612" s="36" t="s">
        <v>3130</v>
      </c>
      <c r="C1612" s="37"/>
      <c r="D1612" s="38"/>
      <c r="E1612" s="39" t="s">
        <v>3131</v>
      </c>
      <c r="F1612" s="39"/>
      <c r="G1612" s="39"/>
      <c r="H1612" s="11" t="s">
        <v>33</v>
      </c>
      <c r="I1612" s="24">
        <v>0.9</v>
      </c>
      <c r="J1612" s="13">
        <v>27108.28</v>
      </c>
      <c r="K1612" s="13">
        <v>24397.45</v>
      </c>
      <c r="L1612" s="14"/>
      <c r="AK1612" s="8"/>
      <c r="AL1612" s="9"/>
      <c r="AM1612" s="4" t="s">
        <v>3130</v>
      </c>
      <c r="AN1612" s="4" t="s">
        <v>3131</v>
      </c>
      <c r="AO1612" s="18"/>
      <c r="AP1612" s="28"/>
      <c r="AQ1612" s="4"/>
      <c r="AR1612" s="28"/>
    </row>
    <row r="1613" spans="1:44" x14ac:dyDescent="0.25">
      <c r="A1613" s="15"/>
      <c r="B1613" s="40"/>
      <c r="C1613" s="33"/>
      <c r="D1613" s="41"/>
      <c r="E1613" s="42" t="s">
        <v>3132</v>
      </c>
      <c r="F1613" s="43"/>
      <c r="G1613" s="44"/>
      <c r="H1613" s="15"/>
      <c r="I1613" s="15"/>
      <c r="J1613" s="16"/>
      <c r="K1613" s="16"/>
      <c r="L1613" s="17"/>
      <c r="AK1613" s="8"/>
      <c r="AL1613" s="9"/>
      <c r="AM1613" s="4"/>
      <c r="AN1613" s="4"/>
      <c r="AO1613" s="18" t="s">
        <v>3132</v>
      </c>
      <c r="AP1613" s="28"/>
      <c r="AQ1613" s="4"/>
      <c r="AR1613" s="28"/>
    </row>
    <row r="1614" spans="1:44" x14ac:dyDescent="0.25">
      <c r="A1614" s="10" t="s">
        <v>3133</v>
      </c>
      <c r="B1614" s="36" t="s">
        <v>3134</v>
      </c>
      <c r="C1614" s="37"/>
      <c r="D1614" s="38"/>
      <c r="E1614" s="39" t="s">
        <v>3135</v>
      </c>
      <c r="F1614" s="39"/>
      <c r="G1614" s="39"/>
      <c r="H1614" s="11" t="s">
        <v>119</v>
      </c>
      <c r="I1614" s="24">
        <v>224.4</v>
      </c>
      <c r="J1614" s="13">
        <v>467.56</v>
      </c>
      <c r="K1614" s="13">
        <v>104920.46</v>
      </c>
      <c r="L1614" s="14"/>
      <c r="AK1614" s="8"/>
      <c r="AL1614" s="9"/>
      <c r="AM1614" s="4" t="s">
        <v>3134</v>
      </c>
      <c r="AN1614" s="4" t="s">
        <v>3135</v>
      </c>
      <c r="AO1614" s="18"/>
      <c r="AP1614" s="28"/>
      <c r="AQ1614" s="4"/>
      <c r="AR1614" s="28"/>
    </row>
    <row r="1615" spans="1:44" x14ac:dyDescent="0.25">
      <c r="A1615" s="15"/>
      <c r="B1615" s="40"/>
      <c r="C1615" s="33"/>
      <c r="D1615" s="41"/>
      <c r="E1615" s="42" t="s">
        <v>3136</v>
      </c>
      <c r="F1615" s="43"/>
      <c r="G1615" s="44"/>
      <c r="H1615" s="15"/>
      <c r="I1615" s="15"/>
      <c r="J1615" s="16"/>
      <c r="K1615" s="16"/>
      <c r="L1615" s="17"/>
      <c r="AK1615" s="8"/>
      <c r="AL1615" s="9"/>
      <c r="AM1615" s="4"/>
      <c r="AN1615" s="4"/>
      <c r="AO1615" s="18" t="s">
        <v>3136</v>
      </c>
      <c r="AP1615" s="28"/>
      <c r="AQ1615" s="4"/>
      <c r="AR1615" s="28"/>
    </row>
    <row r="1616" spans="1:44" ht="39" x14ac:dyDescent="0.25">
      <c r="A1616" s="10" t="s">
        <v>3137</v>
      </c>
      <c r="B1616" s="36" t="s">
        <v>3138</v>
      </c>
      <c r="C1616" s="37"/>
      <c r="D1616" s="38"/>
      <c r="E1616" s="39" t="s">
        <v>3139</v>
      </c>
      <c r="F1616" s="39"/>
      <c r="G1616" s="39"/>
      <c r="H1616" s="11" t="s">
        <v>1985</v>
      </c>
      <c r="I1616" s="20">
        <v>0.1734</v>
      </c>
      <c r="J1616" s="13">
        <v>158973.07</v>
      </c>
      <c r="K1616" s="13">
        <v>27565.93</v>
      </c>
      <c r="L1616" s="14"/>
      <c r="AK1616" s="8"/>
      <c r="AL1616" s="9"/>
      <c r="AM1616" s="4" t="s">
        <v>3138</v>
      </c>
      <c r="AN1616" s="4" t="s">
        <v>3139</v>
      </c>
      <c r="AO1616" s="18"/>
      <c r="AP1616" s="28"/>
      <c r="AQ1616" s="4"/>
      <c r="AR1616" s="28"/>
    </row>
    <row r="1617" spans="1:44" x14ac:dyDescent="0.25">
      <c r="A1617" s="15"/>
      <c r="B1617" s="40"/>
      <c r="C1617" s="33"/>
      <c r="D1617" s="41"/>
      <c r="E1617" s="42" t="s">
        <v>3140</v>
      </c>
      <c r="F1617" s="43"/>
      <c r="G1617" s="44"/>
      <c r="H1617" s="15"/>
      <c r="I1617" s="15"/>
      <c r="J1617" s="16"/>
      <c r="K1617" s="16"/>
      <c r="L1617" s="17"/>
      <c r="AK1617" s="8"/>
      <c r="AL1617" s="9"/>
      <c r="AM1617" s="4"/>
      <c r="AN1617" s="4"/>
      <c r="AO1617" s="18" t="s">
        <v>3140</v>
      </c>
      <c r="AP1617" s="28"/>
      <c r="AQ1617" s="4"/>
      <c r="AR1617" s="28"/>
    </row>
    <row r="1618" spans="1:44" ht="26.25" x14ac:dyDescent="0.25">
      <c r="A1618" s="10" t="s">
        <v>3141</v>
      </c>
      <c r="B1618" s="36" t="s">
        <v>3142</v>
      </c>
      <c r="C1618" s="37"/>
      <c r="D1618" s="38"/>
      <c r="E1618" s="39" t="s">
        <v>3143</v>
      </c>
      <c r="F1618" s="39"/>
      <c r="G1618" s="39"/>
      <c r="H1618" s="11" t="s">
        <v>3144</v>
      </c>
      <c r="I1618" s="24">
        <v>0.2</v>
      </c>
      <c r="J1618" s="13">
        <v>22211.65</v>
      </c>
      <c r="K1618" s="13">
        <v>4442.33</v>
      </c>
      <c r="L1618" s="14"/>
      <c r="AK1618" s="8"/>
      <c r="AL1618" s="9"/>
      <c r="AM1618" s="4" t="s">
        <v>3142</v>
      </c>
      <c r="AN1618" s="4" t="s">
        <v>3143</v>
      </c>
      <c r="AO1618" s="18"/>
      <c r="AP1618" s="28"/>
      <c r="AQ1618" s="4"/>
      <c r="AR1618" s="28"/>
    </row>
    <row r="1619" spans="1:44" x14ac:dyDescent="0.25">
      <c r="A1619" s="15"/>
      <c r="B1619" s="40"/>
      <c r="C1619" s="33"/>
      <c r="D1619" s="41"/>
      <c r="E1619" s="42" t="s">
        <v>3145</v>
      </c>
      <c r="F1619" s="43"/>
      <c r="G1619" s="44"/>
      <c r="H1619" s="15"/>
      <c r="I1619" s="15"/>
      <c r="J1619" s="16"/>
      <c r="K1619" s="16"/>
      <c r="L1619" s="17"/>
      <c r="AK1619" s="8"/>
      <c r="AL1619" s="9"/>
      <c r="AM1619" s="4"/>
      <c r="AN1619" s="4"/>
      <c r="AO1619" s="18" t="s">
        <v>3145</v>
      </c>
      <c r="AP1619" s="28"/>
      <c r="AQ1619" s="4"/>
      <c r="AR1619" s="28"/>
    </row>
    <row r="1620" spans="1:44" ht="26.25" x14ac:dyDescent="0.25">
      <c r="A1620" s="10" t="s">
        <v>3146</v>
      </c>
      <c r="B1620" s="36" t="s">
        <v>3147</v>
      </c>
      <c r="C1620" s="37"/>
      <c r="D1620" s="38"/>
      <c r="E1620" s="39" t="s">
        <v>3148</v>
      </c>
      <c r="F1620" s="39"/>
      <c r="G1620" s="39"/>
      <c r="H1620" s="11" t="s">
        <v>63</v>
      </c>
      <c r="I1620" s="21">
        <v>2</v>
      </c>
      <c r="J1620" s="13">
        <v>3848.88</v>
      </c>
      <c r="K1620" s="13">
        <v>7697.76</v>
      </c>
      <c r="L1620" s="14"/>
      <c r="AK1620" s="8"/>
      <c r="AL1620" s="9"/>
      <c r="AM1620" s="4" t="s">
        <v>3147</v>
      </c>
      <c r="AN1620" s="4" t="s">
        <v>3148</v>
      </c>
      <c r="AO1620" s="18"/>
      <c r="AP1620" s="28"/>
      <c r="AQ1620" s="4"/>
      <c r="AR1620" s="28"/>
    </row>
    <row r="1621" spans="1:44" x14ac:dyDescent="0.25">
      <c r="A1621" s="10" t="s">
        <v>3149</v>
      </c>
      <c r="B1621" s="36" t="s">
        <v>3150</v>
      </c>
      <c r="C1621" s="37"/>
      <c r="D1621" s="38"/>
      <c r="E1621" s="39" t="s">
        <v>3151</v>
      </c>
      <c r="F1621" s="39"/>
      <c r="G1621" s="39"/>
      <c r="H1621" s="11" t="s">
        <v>3144</v>
      </c>
      <c r="I1621" s="12">
        <v>5.5E-2</v>
      </c>
      <c r="J1621" s="13">
        <v>429454.36</v>
      </c>
      <c r="K1621" s="13">
        <v>23619.99</v>
      </c>
      <c r="L1621" s="14"/>
      <c r="AK1621" s="8"/>
      <c r="AL1621" s="9"/>
      <c r="AM1621" s="4" t="s">
        <v>3150</v>
      </c>
      <c r="AN1621" s="4" t="s">
        <v>3151</v>
      </c>
      <c r="AO1621" s="18"/>
      <c r="AP1621" s="28"/>
      <c r="AQ1621" s="4"/>
      <c r="AR1621" s="28"/>
    </row>
    <row r="1622" spans="1:44" x14ac:dyDescent="0.25">
      <c r="A1622" s="15"/>
      <c r="B1622" s="40"/>
      <c r="C1622" s="33"/>
      <c r="D1622" s="41"/>
      <c r="E1622" s="42" t="s">
        <v>3152</v>
      </c>
      <c r="F1622" s="43"/>
      <c r="G1622" s="44"/>
      <c r="H1622" s="15"/>
      <c r="I1622" s="15"/>
      <c r="J1622" s="16"/>
      <c r="K1622" s="16"/>
      <c r="L1622" s="17"/>
      <c r="AK1622" s="8"/>
      <c r="AL1622" s="9"/>
      <c r="AM1622" s="4"/>
      <c r="AN1622" s="4"/>
      <c r="AO1622" s="18" t="s">
        <v>3152</v>
      </c>
      <c r="AP1622" s="28"/>
      <c r="AQ1622" s="4"/>
      <c r="AR1622" s="28"/>
    </row>
    <row r="1623" spans="1:44" x14ac:dyDescent="0.25">
      <c r="A1623" s="10" t="s">
        <v>3153</v>
      </c>
      <c r="B1623" s="36" t="s">
        <v>3154</v>
      </c>
      <c r="C1623" s="37"/>
      <c r="D1623" s="38"/>
      <c r="E1623" s="39" t="s">
        <v>3151</v>
      </c>
      <c r="F1623" s="39"/>
      <c r="G1623" s="39"/>
      <c r="H1623" s="11" t="s">
        <v>3144</v>
      </c>
      <c r="I1623" s="12">
        <v>2.5000000000000001E-2</v>
      </c>
      <c r="J1623" s="13">
        <v>429351.6</v>
      </c>
      <c r="K1623" s="13">
        <v>10733.79</v>
      </c>
      <c r="L1623" s="14"/>
      <c r="AK1623" s="8"/>
      <c r="AL1623" s="9"/>
      <c r="AM1623" s="4" t="s">
        <v>3154</v>
      </c>
      <c r="AN1623" s="4" t="s">
        <v>3151</v>
      </c>
      <c r="AO1623" s="18"/>
      <c r="AP1623" s="28"/>
      <c r="AQ1623" s="4"/>
      <c r="AR1623" s="28"/>
    </row>
    <row r="1624" spans="1:44" x14ac:dyDescent="0.25">
      <c r="A1624" s="15"/>
      <c r="B1624" s="40"/>
      <c r="C1624" s="33"/>
      <c r="D1624" s="41"/>
      <c r="E1624" s="42" t="s">
        <v>3155</v>
      </c>
      <c r="F1624" s="43"/>
      <c r="G1624" s="44"/>
      <c r="H1624" s="15"/>
      <c r="I1624" s="15"/>
      <c r="J1624" s="16"/>
      <c r="K1624" s="16"/>
      <c r="L1624" s="17"/>
      <c r="AK1624" s="8"/>
      <c r="AL1624" s="9"/>
      <c r="AM1624" s="4"/>
      <c r="AN1624" s="4"/>
      <c r="AO1624" s="18" t="s">
        <v>3155</v>
      </c>
      <c r="AP1624" s="28"/>
      <c r="AQ1624" s="4"/>
      <c r="AR1624" s="28"/>
    </row>
    <row r="1625" spans="1:44" x14ac:dyDescent="0.25">
      <c r="A1625" s="10" t="s">
        <v>3156</v>
      </c>
      <c r="B1625" s="36" t="s">
        <v>3157</v>
      </c>
      <c r="C1625" s="37"/>
      <c r="D1625" s="38"/>
      <c r="E1625" s="39" t="s">
        <v>3158</v>
      </c>
      <c r="F1625" s="39"/>
      <c r="G1625" s="39"/>
      <c r="H1625" s="11" t="s">
        <v>119</v>
      </c>
      <c r="I1625" s="21">
        <v>-25</v>
      </c>
      <c r="J1625" s="13">
        <v>263.87</v>
      </c>
      <c r="K1625" s="13">
        <v>-6596.75</v>
      </c>
      <c r="L1625" s="14"/>
      <c r="AK1625" s="8"/>
      <c r="AL1625" s="9"/>
      <c r="AM1625" s="4" t="s">
        <v>3157</v>
      </c>
      <c r="AN1625" s="4" t="s">
        <v>3158</v>
      </c>
      <c r="AO1625" s="18"/>
      <c r="AP1625" s="28"/>
      <c r="AQ1625" s="4"/>
      <c r="AR1625" s="28"/>
    </row>
    <row r="1626" spans="1:44" ht="26.25" x14ac:dyDescent="0.25">
      <c r="A1626" s="10" t="s">
        <v>3159</v>
      </c>
      <c r="B1626" s="36" t="s">
        <v>3160</v>
      </c>
      <c r="C1626" s="37"/>
      <c r="D1626" s="38"/>
      <c r="E1626" s="39" t="s">
        <v>3161</v>
      </c>
      <c r="F1626" s="39"/>
      <c r="G1626" s="39"/>
      <c r="H1626" s="11" t="s">
        <v>873</v>
      </c>
      <c r="I1626" s="24">
        <v>2.5</v>
      </c>
      <c r="J1626" s="13">
        <v>2139.6799999999998</v>
      </c>
      <c r="K1626" s="13">
        <v>5349.2</v>
      </c>
      <c r="L1626" s="14"/>
      <c r="AK1626" s="8"/>
      <c r="AL1626" s="9"/>
      <c r="AM1626" s="4" t="s">
        <v>3160</v>
      </c>
      <c r="AN1626" s="4" t="s">
        <v>3161</v>
      </c>
      <c r="AO1626" s="18"/>
      <c r="AP1626" s="28"/>
      <c r="AQ1626" s="4"/>
      <c r="AR1626" s="28"/>
    </row>
    <row r="1627" spans="1:44" x14ac:dyDescent="0.25">
      <c r="A1627" s="15"/>
      <c r="B1627" s="40"/>
      <c r="C1627" s="33"/>
      <c r="D1627" s="41"/>
      <c r="E1627" s="42" t="s">
        <v>988</v>
      </c>
      <c r="F1627" s="43"/>
      <c r="G1627" s="44"/>
      <c r="H1627" s="15"/>
      <c r="I1627" s="15"/>
      <c r="J1627" s="16"/>
      <c r="K1627" s="16"/>
      <c r="L1627" s="17"/>
      <c r="AK1627" s="8"/>
      <c r="AL1627" s="9"/>
      <c r="AM1627" s="4"/>
      <c r="AN1627" s="4"/>
      <c r="AO1627" s="18" t="s">
        <v>988</v>
      </c>
      <c r="AP1627" s="28"/>
      <c r="AQ1627" s="4"/>
      <c r="AR1627" s="28"/>
    </row>
    <row r="1628" spans="1:44" ht="26.25" x14ac:dyDescent="0.25">
      <c r="A1628" s="10" t="s">
        <v>3162</v>
      </c>
      <c r="B1628" s="36" t="s">
        <v>3163</v>
      </c>
      <c r="C1628" s="37"/>
      <c r="D1628" s="38"/>
      <c r="E1628" s="39" t="s">
        <v>3164</v>
      </c>
      <c r="F1628" s="39"/>
      <c r="G1628" s="39"/>
      <c r="H1628" s="11" t="s">
        <v>63</v>
      </c>
      <c r="I1628" s="21">
        <v>8</v>
      </c>
      <c r="J1628" s="13">
        <v>21520.65</v>
      </c>
      <c r="K1628" s="13">
        <v>172165.2</v>
      </c>
      <c r="L1628" s="14"/>
      <c r="AK1628" s="8"/>
      <c r="AL1628" s="9"/>
      <c r="AM1628" s="4" t="s">
        <v>3163</v>
      </c>
      <c r="AN1628" s="4" t="s">
        <v>3164</v>
      </c>
      <c r="AO1628" s="18"/>
      <c r="AP1628" s="28"/>
      <c r="AQ1628" s="4"/>
      <c r="AR1628" s="28"/>
    </row>
    <row r="1629" spans="1:44" x14ac:dyDescent="0.25">
      <c r="A1629" s="10" t="s">
        <v>3165</v>
      </c>
      <c r="B1629" s="36" t="s">
        <v>3166</v>
      </c>
      <c r="C1629" s="37"/>
      <c r="D1629" s="38"/>
      <c r="E1629" s="39" t="s">
        <v>3167</v>
      </c>
      <c r="F1629" s="39"/>
      <c r="G1629" s="39"/>
      <c r="H1629" s="11" t="s">
        <v>238</v>
      </c>
      <c r="I1629" s="21">
        <v>8</v>
      </c>
      <c r="J1629" s="13">
        <v>2509.6799999999998</v>
      </c>
      <c r="K1629" s="13">
        <v>20077.439999999999</v>
      </c>
      <c r="L1629" s="14"/>
      <c r="AK1629" s="8"/>
      <c r="AL1629" s="9"/>
      <c r="AM1629" s="4" t="s">
        <v>3166</v>
      </c>
      <c r="AN1629" s="4" t="s">
        <v>3167</v>
      </c>
      <c r="AO1629" s="18"/>
      <c r="AP1629" s="28"/>
      <c r="AQ1629" s="4"/>
      <c r="AR1629" s="28"/>
    </row>
    <row r="1630" spans="1:44" ht="26.25" x14ac:dyDescent="0.25">
      <c r="A1630" s="10" t="s">
        <v>3168</v>
      </c>
      <c r="B1630" s="36" t="s">
        <v>3169</v>
      </c>
      <c r="C1630" s="37"/>
      <c r="D1630" s="38"/>
      <c r="E1630" s="39" t="s">
        <v>3170</v>
      </c>
      <c r="F1630" s="39"/>
      <c r="G1630" s="39"/>
      <c r="H1630" s="11" t="s">
        <v>63</v>
      </c>
      <c r="I1630" s="21">
        <v>3</v>
      </c>
      <c r="J1630" s="13">
        <v>11309.05</v>
      </c>
      <c r="K1630" s="13">
        <v>33927.15</v>
      </c>
      <c r="L1630" s="14"/>
      <c r="AK1630" s="8"/>
      <c r="AL1630" s="9"/>
      <c r="AM1630" s="4" t="s">
        <v>3169</v>
      </c>
      <c r="AN1630" s="4" t="s">
        <v>3170</v>
      </c>
      <c r="AO1630" s="18"/>
      <c r="AP1630" s="28"/>
      <c r="AQ1630" s="4"/>
      <c r="AR1630" s="28"/>
    </row>
    <row r="1631" spans="1:44" x14ac:dyDescent="0.25">
      <c r="A1631" s="10" t="s">
        <v>3171</v>
      </c>
      <c r="B1631" s="36" t="s">
        <v>3172</v>
      </c>
      <c r="C1631" s="37"/>
      <c r="D1631" s="38"/>
      <c r="E1631" s="39" t="s">
        <v>3173</v>
      </c>
      <c r="F1631" s="39"/>
      <c r="G1631" s="39"/>
      <c r="H1631" s="11" t="s">
        <v>342</v>
      </c>
      <c r="I1631" s="24">
        <v>0.6</v>
      </c>
      <c r="J1631" s="13">
        <v>13030.1</v>
      </c>
      <c r="K1631" s="13">
        <v>7818.06</v>
      </c>
      <c r="L1631" s="14"/>
      <c r="AK1631" s="8"/>
      <c r="AL1631" s="9"/>
      <c r="AM1631" s="4" t="s">
        <v>3172</v>
      </c>
      <c r="AN1631" s="4" t="s">
        <v>3173</v>
      </c>
      <c r="AO1631" s="18"/>
      <c r="AP1631" s="28"/>
      <c r="AQ1631" s="4"/>
      <c r="AR1631" s="28"/>
    </row>
    <row r="1632" spans="1:44" x14ac:dyDescent="0.25">
      <c r="A1632" s="15"/>
      <c r="B1632" s="40"/>
      <c r="C1632" s="33"/>
      <c r="D1632" s="41"/>
      <c r="E1632" s="42" t="s">
        <v>1194</v>
      </c>
      <c r="F1632" s="43"/>
      <c r="G1632" s="44"/>
      <c r="H1632" s="15"/>
      <c r="I1632" s="15"/>
      <c r="J1632" s="16"/>
      <c r="K1632" s="16"/>
      <c r="L1632" s="17"/>
      <c r="AK1632" s="8"/>
      <c r="AL1632" s="9"/>
      <c r="AM1632" s="4"/>
      <c r="AN1632" s="4"/>
      <c r="AO1632" s="18" t="s">
        <v>1194</v>
      </c>
      <c r="AP1632" s="28"/>
      <c r="AQ1632" s="4"/>
      <c r="AR1632" s="28"/>
    </row>
    <row r="1633" spans="1:44" x14ac:dyDescent="0.25">
      <c r="A1633" s="10" t="s">
        <v>3174</v>
      </c>
      <c r="B1633" s="36" t="s">
        <v>3175</v>
      </c>
      <c r="C1633" s="37"/>
      <c r="D1633" s="38"/>
      <c r="E1633" s="39" t="s">
        <v>2118</v>
      </c>
      <c r="F1633" s="39"/>
      <c r="G1633" s="39"/>
      <c r="H1633" s="11" t="s">
        <v>33</v>
      </c>
      <c r="I1633" s="24">
        <v>0.2</v>
      </c>
      <c r="J1633" s="13">
        <v>27731.75</v>
      </c>
      <c r="K1633" s="13">
        <v>5546.35</v>
      </c>
      <c r="L1633" s="14"/>
      <c r="AK1633" s="8"/>
      <c r="AL1633" s="9"/>
      <c r="AM1633" s="4" t="s">
        <v>3175</v>
      </c>
      <c r="AN1633" s="4" t="s">
        <v>2118</v>
      </c>
      <c r="AO1633" s="18"/>
      <c r="AP1633" s="28"/>
      <c r="AQ1633" s="4"/>
      <c r="AR1633" s="28"/>
    </row>
    <row r="1634" spans="1:44" x14ac:dyDescent="0.25">
      <c r="A1634" s="15"/>
      <c r="B1634" s="40"/>
      <c r="C1634" s="33"/>
      <c r="D1634" s="41"/>
      <c r="E1634" s="42" t="s">
        <v>1243</v>
      </c>
      <c r="F1634" s="43"/>
      <c r="G1634" s="44"/>
      <c r="H1634" s="15"/>
      <c r="I1634" s="15"/>
      <c r="J1634" s="16"/>
      <c r="K1634" s="16"/>
      <c r="L1634" s="17"/>
      <c r="AK1634" s="8"/>
      <c r="AL1634" s="9"/>
      <c r="AM1634" s="4"/>
      <c r="AN1634" s="4"/>
      <c r="AO1634" s="18" t="s">
        <v>1243</v>
      </c>
      <c r="AP1634" s="28"/>
      <c r="AQ1634" s="4"/>
      <c r="AR1634" s="28"/>
    </row>
    <row r="1635" spans="1:44" x14ac:dyDescent="0.25">
      <c r="A1635" s="10" t="s">
        <v>3176</v>
      </c>
      <c r="B1635" s="36" t="s">
        <v>3177</v>
      </c>
      <c r="C1635" s="37"/>
      <c r="D1635" s="38"/>
      <c r="E1635" s="39" t="s">
        <v>3178</v>
      </c>
      <c r="F1635" s="39"/>
      <c r="G1635" s="39"/>
      <c r="H1635" s="11" t="s">
        <v>119</v>
      </c>
      <c r="I1635" s="21">
        <v>20</v>
      </c>
      <c r="J1635" s="13">
        <v>435.69</v>
      </c>
      <c r="K1635" s="13">
        <v>8713.7999999999993</v>
      </c>
      <c r="L1635" s="14"/>
      <c r="AK1635" s="8"/>
      <c r="AL1635" s="9"/>
      <c r="AM1635" s="4" t="s">
        <v>3177</v>
      </c>
      <c r="AN1635" s="4" t="s">
        <v>3178</v>
      </c>
      <c r="AO1635" s="18"/>
      <c r="AP1635" s="28"/>
      <c r="AQ1635" s="4"/>
      <c r="AR1635" s="28"/>
    </row>
    <row r="1636" spans="1:44" x14ac:dyDescent="0.25">
      <c r="A1636" s="35" t="s">
        <v>3179</v>
      </c>
      <c r="B1636" s="35"/>
      <c r="C1636" s="35"/>
      <c r="D1636" s="35"/>
      <c r="E1636" s="35"/>
      <c r="F1636" s="35"/>
      <c r="G1636" s="35"/>
      <c r="H1636" s="35"/>
      <c r="I1636" s="35"/>
      <c r="J1636" s="35"/>
      <c r="K1636" s="35"/>
      <c r="L1636" s="35"/>
      <c r="AK1636" s="8"/>
      <c r="AL1636" s="9" t="s">
        <v>3179</v>
      </c>
      <c r="AM1636" s="4"/>
      <c r="AN1636" s="4"/>
      <c r="AO1636" s="18"/>
      <c r="AP1636" s="28"/>
      <c r="AQ1636" s="4"/>
      <c r="AR1636" s="28"/>
    </row>
    <row r="1637" spans="1:44" x14ac:dyDescent="0.25">
      <c r="A1637" s="10" t="s">
        <v>3180</v>
      </c>
      <c r="B1637" s="36" t="s">
        <v>3181</v>
      </c>
      <c r="C1637" s="37"/>
      <c r="D1637" s="38"/>
      <c r="E1637" s="39" t="s">
        <v>3182</v>
      </c>
      <c r="F1637" s="39"/>
      <c r="G1637" s="39"/>
      <c r="H1637" s="11" t="s">
        <v>763</v>
      </c>
      <c r="I1637" s="24">
        <v>0.3</v>
      </c>
      <c r="J1637" s="13">
        <v>13793.4</v>
      </c>
      <c r="K1637" s="13">
        <v>4138.0200000000004</v>
      </c>
      <c r="L1637" s="14"/>
      <c r="AK1637" s="8"/>
      <c r="AL1637" s="9"/>
      <c r="AM1637" s="4" t="s">
        <v>3181</v>
      </c>
      <c r="AN1637" s="4" t="s">
        <v>3182</v>
      </c>
      <c r="AO1637" s="18"/>
      <c r="AP1637" s="28"/>
      <c r="AQ1637" s="4"/>
      <c r="AR1637" s="28"/>
    </row>
    <row r="1638" spans="1:44" x14ac:dyDescent="0.25">
      <c r="A1638" s="15"/>
      <c r="B1638" s="40"/>
      <c r="C1638" s="33"/>
      <c r="D1638" s="41"/>
      <c r="E1638" s="42" t="s">
        <v>3183</v>
      </c>
      <c r="F1638" s="43"/>
      <c r="G1638" s="44"/>
      <c r="H1638" s="15"/>
      <c r="I1638" s="15"/>
      <c r="J1638" s="16"/>
      <c r="K1638" s="16"/>
      <c r="L1638" s="17"/>
      <c r="AK1638" s="8"/>
      <c r="AL1638" s="9"/>
      <c r="AM1638" s="4"/>
      <c r="AN1638" s="4"/>
      <c r="AO1638" s="18" t="s">
        <v>3183</v>
      </c>
      <c r="AP1638" s="28"/>
      <c r="AQ1638" s="4"/>
      <c r="AR1638" s="28"/>
    </row>
    <row r="1639" spans="1:44" x14ac:dyDescent="0.25">
      <c r="A1639" s="10" t="s">
        <v>3184</v>
      </c>
      <c r="B1639" s="36" t="s">
        <v>3185</v>
      </c>
      <c r="C1639" s="37"/>
      <c r="D1639" s="38"/>
      <c r="E1639" s="39" t="s">
        <v>3186</v>
      </c>
      <c r="F1639" s="39"/>
      <c r="G1639" s="39"/>
      <c r="H1639" s="11" t="s">
        <v>33</v>
      </c>
      <c r="I1639" s="19">
        <v>0.09</v>
      </c>
      <c r="J1639" s="13">
        <v>28532.67</v>
      </c>
      <c r="K1639" s="13">
        <v>2567.94</v>
      </c>
      <c r="L1639" s="14"/>
      <c r="AK1639" s="8"/>
      <c r="AL1639" s="9"/>
      <c r="AM1639" s="4" t="s">
        <v>3185</v>
      </c>
      <c r="AN1639" s="4" t="s">
        <v>3186</v>
      </c>
      <c r="AO1639" s="18"/>
      <c r="AP1639" s="28"/>
      <c r="AQ1639" s="4"/>
      <c r="AR1639" s="28"/>
    </row>
    <row r="1640" spans="1:44" x14ac:dyDescent="0.25">
      <c r="A1640" s="15"/>
      <c r="B1640" s="40"/>
      <c r="C1640" s="33"/>
      <c r="D1640" s="41"/>
      <c r="E1640" s="42" t="s">
        <v>969</v>
      </c>
      <c r="F1640" s="43"/>
      <c r="G1640" s="44"/>
      <c r="H1640" s="15"/>
      <c r="I1640" s="15"/>
      <c r="J1640" s="16"/>
      <c r="K1640" s="16"/>
      <c r="L1640" s="17"/>
      <c r="AK1640" s="8"/>
      <c r="AL1640" s="9"/>
      <c r="AM1640" s="4"/>
      <c r="AN1640" s="4"/>
      <c r="AO1640" s="18" t="s">
        <v>969</v>
      </c>
      <c r="AP1640" s="28"/>
      <c r="AQ1640" s="4"/>
      <c r="AR1640" s="28"/>
    </row>
    <row r="1641" spans="1:44" ht="26.25" x14ac:dyDescent="0.25">
      <c r="A1641" s="10" t="s">
        <v>3187</v>
      </c>
      <c r="B1641" s="36" t="s">
        <v>3188</v>
      </c>
      <c r="C1641" s="37"/>
      <c r="D1641" s="38"/>
      <c r="E1641" s="39" t="s">
        <v>3189</v>
      </c>
      <c r="F1641" s="39"/>
      <c r="G1641" s="39"/>
      <c r="H1641" s="11" t="s">
        <v>49</v>
      </c>
      <c r="I1641" s="22">
        <v>1.7739999999999999E-2</v>
      </c>
      <c r="J1641" s="13">
        <v>49923.34</v>
      </c>
      <c r="K1641" s="13">
        <v>885.64</v>
      </c>
      <c r="L1641" s="14"/>
      <c r="AK1641" s="8"/>
      <c r="AL1641" s="9"/>
      <c r="AM1641" s="4" t="s">
        <v>3188</v>
      </c>
      <c r="AN1641" s="4" t="s">
        <v>3189</v>
      </c>
      <c r="AO1641" s="18"/>
      <c r="AP1641" s="28"/>
      <c r="AQ1641" s="4"/>
      <c r="AR1641" s="28"/>
    </row>
    <row r="1642" spans="1:44" x14ac:dyDescent="0.25">
      <c r="A1642" s="15"/>
      <c r="B1642" s="40"/>
      <c r="C1642" s="33"/>
      <c r="D1642" s="41"/>
      <c r="E1642" s="42" t="s">
        <v>3190</v>
      </c>
      <c r="F1642" s="43"/>
      <c r="G1642" s="44"/>
      <c r="H1642" s="15"/>
      <c r="I1642" s="15"/>
      <c r="J1642" s="16"/>
      <c r="K1642" s="16"/>
      <c r="L1642" s="17"/>
      <c r="AK1642" s="8"/>
      <c r="AL1642" s="9"/>
      <c r="AM1642" s="4"/>
      <c r="AN1642" s="4"/>
      <c r="AO1642" s="18" t="s">
        <v>3190</v>
      </c>
      <c r="AP1642" s="28"/>
      <c r="AQ1642" s="4"/>
      <c r="AR1642" s="28"/>
    </row>
    <row r="1643" spans="1:44" x14ac:dyDescent="0.25">
      <c r="A1643" s="35" t="s">
        <v>3191</v>
      </c>
      <c r="B1643" s="35"/>
      <c r="C1643" s="35"/>
      <c r="D1643" s="35"/>
      <c r="E1643" s="35"/>
      <c r="F1643" s="35"/>
      <c r="G1643" s="35"/>
      <c r="H1643" s="35"/>
      <c r="I1643" s="35"/>
      <c r="J1643" s="35"/>
      <c r="K1643" s="35"/>
      <c r="L1643" s="35"/>
      <c r="AK1643" s="8"/>
      <c r="AL1643" s="9" t="s">
        <v>3191</v>
      </c>
      <c r="AM1643" s="4"/>
      <c r="AN1643" s="4"/>
      <c r="AO1643" s="18"/>
      <c r="AP1643" s="28"/>
      <c r="AQ1643" s="4"/>
      <c r="AR1643" s="28"/>
    </row>
    <row r="1644" spans="1:44" ht="26.25" x14ac:dyDescent="0.25">
      <c r="A1644" s="10" t="s">
        <v>3192</v>
      </c>
      <c r="B1644" s="36" t="s">
        <v>3193</v>
      </c>
      <c r="C1644" s="37"/>
      <c r="D1644" s="38"/>
      <c r="E1644" s="39" t="s">
        <v>3194</v>
      </c>
      <c r="F1644" s="39"/>
      <c r="G1644" s="39"/>
      <c r="H1644" s="11" t="s">
        <v>342</v>
      </c>
      <c r="I1644" s="24">
        <v>0.1</v>
      </c>
      <c r="J1644" s="13">
        <v>68919.899999999994</v>
      </c>
      <c r="K1644" s="13">
        <v>6891.99</v>
      </c>
      <c r="L1644" s="14"/>
      <c r="AK1644" s="8"/>
      <c r="AL1644" s="9"/>
      <c r="AM1644" s="4" t="s">
        <v>3193</v>
      </c>
      <c r="AN1644" s="4" t="s">
        <v>3194</v>
      </c>
      <c r="AO1644" s="18"/>
      <c r="AP1644" s="28"/>
      <c r="AQ1644" s="4"/>
      <c r="AR1644" s="28"/>
    </row>
    <row r="1645" spans="1:44" x14ac:dyDescent="0.25">
      <c r="A1645" s="15"/>
      <c r="B1645" s="40"/>
      <c r="C1645" s="33"/>
      <c r="D1645" s="41"/>
      <c r="E1645" s="42" t="s">
        <v>895</v>
      </c>
      <c r="F1645" s="43"/>
      <c r="G1645" s="44"/>
      <c r="H1645" s="15"/>
      <c r="I1645" s="15"/>
      <c r="J1645" s="16"/>
      <c r="K1645" s="16"/>
      <c r="L1645" s="17"/>
      <c r="AK1645" s="8"/>
      <c r="AL1645" s="9"/>
      <c r="AM1645" s="4"/>
      <c r="AN1645" s="4"/>
      <c r="AO1645" s="18" t="s">
        <v>895</v>
      </c>
      <c r="AP1645" s="28"/>
      <c r="AQ1645" s="4"/>
      <c r="AR1645" s="28"/>
    </row>
    <row r="1646" spans="1:44" ht="26.25" x14ac:dyDescent="0.25">
      <c r="A1646" s="10" t="s">
        <v>3195</v>
      </c>
      <c r="B1646" s="36" t="s">
        <v>3196</v>
      </c>
      <c r="C1646" s="37"/>
      <c r="D1646" s="38"/>
      <c r="E1646" s="39" t="s">
        <v>3197</v>
      </c>
      <c r="F1646" s="39"/>
      <c r="G1646" s="39"/>
      <c r="H1646" s="11" t="s">
        <v>49</v>
      </c>
      <c r="I1646" s="19">
        <v>0.82</v>
      </c>
      <c r="J1646" s="13">
        <v>74899.070000000007</v>
      </c>
      <c r="K1646" s="13">
        <v>61417.24</v>
      </c>
      <c r="L1646" s="14"/>
      <c r="AK1646" s="8"/>
      <c r="AL1646" s="9"/>
      <c r="AM1646" s="4" t="s">
        <v>3196</v>
      </c>
      <c r="AN1646" s="4" t="s">
        <v>3197</v>
      </c>
      <c r="AO1646" s="18"/>
      <c r="AP1646" s="28"/>
      <c r="AQ1646" s="4"/>
      <c r="AR1646" s="28"/>
    </row>
    <row r="1647" spans="1:44" x14ac:dyDescent="0.25">
      <c r="A1647" s="15"/>
      <c r="B1647" s="40"/>
      <c r="C1647" s="33"/>
      <c r="D1647" s="41"/>
      <c r="E1647" s="42" t="s">
        <v>3198</v>
      </c>
      <c r="F1647" s="43"/>
      <c r="G1647" s="44"/>
      <c r="H1647" s="15"/>
      <c r="I1647" s="15"/>
      <c r="J1647" s="16"/>
      <c r="K1647" s="16"/>
      <c r="L1647" s="17"/>
      <c r="AK1647" s="8"/>
      <c r="AL1647" s="9"/>
      <c r="AM1647" s="4"/>
      <c r="AN1647" s="4"/>
      <c r="AO1647" s="18" t="s">
        <v>3198</v>
      </c>
      <c r="AP1647" s="28"/>
      <c r="AQ1647" s="4"/>
      <c r="AR1647" s="28"/>
    </row>
    <row r="1648" spans="1:44" x14ac:dyDescent="0.25">
      <c r="A1648" s="10" t="s">
        <v>3199</v>
      </c>
      <c r="B1648" s="36" t="s">
        <v>3200</v>
      </c>
      <c r="C1648" s="37"/>
      <c r="D1648" s="38"/>
      <c r="E1648" s="39" t="s">
        <v>3201</v>
      </c>
      <c r="F1648" s="39"/>
      <c r="G1648" s="39"/>
      <c r="H1648" s="11" t="s">
        <v>49</v>
      </c>
      <c r="I1648" s="20">
        <v>0.84460000000000002</v>
      </c>
      <c r="J1648" s="13">
        <v>196263.99</v>
      </c>
      <c r="K1648" s="13">
        <v>165764.57</v>
      </c>
      <c r="L1648" s="14"/>
      <c r="AK1648" s="8"/>
      <c r="AL1648" s="9"/>
      <c r="AM1648" s="4" t="s">
        <v>3200</v>
      </c>
      <c r="AN1648" s="4" t="s">
        <v>3201</v>
      </c>
      <c r="AO1648" s="18"/>
      <c r="AP1648" s="28"/>
      <c r="AQ1648" s="4"/>
      <c r="AR1648" s="28"/>
    </row>
    <row r="1649" spans="1:44" ht="26.25" x14ac:dyDescent="0.25">
      <c r="A1649" s="10" t="s">
        <v>3202</v>
      </c>
      <c r="B1649" s="36" t="s">
        <v>3203</v>
      </c>
      <c r="C1649" s="37"/>
      <c r="D1649" s="38"/>
      <c r="E1649" s="39" t="s">
        <v>3204</v>
      </c>
      <c r="F1649" s="39"/>
      <c r="G1649" s="39"/>
      <c r="H1649" s="11" t="s">
        <v>49</v>
      </c>
      <c r="I1649" s="24">
        <v>5.0999999999999996</v>
      </c>
      <c r="J1649" s="13">
        <v>131738.06</v>
      </c>
      <c r="K1649" s="13">
        <v>671864.11</v>
      </c>
      <c r="L1649" s="14"/>
      <c r="AK1649" s="8"/>
      <c r="AL1649" s="9"/>
      <c r="AM1649" s="4" t="s">
        <v>3203</v>
      </c>
      <c r="AN1649" s="4" t="s">
        <v>3204</v>
      </c>
      <c r="AO1649" s="18"/>
      <c r="AP1649" s="28"/>
      <c r="AQ1649" s="4"/>
      <c r="AR1649" s="28"/>
    </row>
    <row r="1650" spans="1:44" x14ac:dyDescent="0.25">
      <c r="A1650" s="15"/>
      <c r="B1650" s="40"/>
      <c r="C1650" s="33"/>
      <c r="D1650" s="41"/>
      <c r="E1650" s="42" t="s">
        <v>3205</v>
      </c>
      <c r="F1650" s="43"/>
      <c r="G1650" s="44"/>
      <c r="H1650" s="15"/>
      <c r="I1650" s="15"/>
      <c r="J1650" s="16"/>
      <c r="K1650" s="16"/>
      <c r="L1650" s="17"/>
      <c r="AK1650" s="8"/>
      <c r="AL1650" s="9"/>
      <c r="AM1650" s="4"/>
      <c r="AN1650" s="4"/>
      <c r="AO1650" s="18" t="s">
        <v>3205</v>
      </c>
      <c r="AP1650" s="28"/>
      <c r="AQ1650" s="4"/>
      <c r="AR1650" s="28"/>
    </row>
    <row r="1651" spans="1:44" x14ac:dyDescent="0.25">
      <c r="A1651" s="10" t="s">
        <v>3206</v>
      </c>
      <c r="B1651" s="36" t="s">
        <v>3207</v>
      </c>
      <c r="C1651" s="37"/>
      <c r="D1651" s="38"/>
      <c r="E1651" s="39" t="s">
        <v>3208</v>
      </c>
      <c r="F1651" s="39"/>
      <c r="G1651" s="39"/>
      <c r="H1651" s="11" t="s">
        <v>63</v>
      </c>
      <c r="I1651" s="21">
        <v>10</v>
      </c>
      <c r="J1651" s="13">
        <v>147.4</v>
      </c>
      <c r="K1651" s="13">
        <v>1474</v>
      </c>
      <c r="L1651" s="14"/>
      <c r="AK1651" s="8"/>
      <c r="AL1651" s="9"/>
      <c r="AM1651" s="4" t="s">
        <v>3207</v>
      </c>
      <c r="AN1651" s="4" t="s">
        <v>3208</v>
      </c>
      <c r="AO1651" s="18"/>
      <c r="AP1651" s="28"/>
      <c r="AQ1651" s="4"/>
      <c r="AR1651" s="28"/>
    </row>
    <row r="1652" spans="1:44" ht="26.25" x14ac:dyDescent="0.25">
      <c r="A1652" s="10" t="s">
        <v>3209</v>
      </c>
      <c r="B1652" s="36" t="s">
        <v>3210</v>
      </c>
      <c r="C1652" s="37"/>
      <c r="D1652" s="38"/>
      <c r="E1652" s="39" t="s">
        <v>3211</v>
      </c>
      <c r="F1652" s="39"/>
      <c r="G1652" s="39"/>
      <c r="H1652" s="11" t="s">
        <v>63</v>
      </c>
      <c r="I1652" s="21">
        <v>9</v>
      </c>
      <c r="J1652" s="13">
        <v>7524.87</v>
      </c>
      <c r="K1652" s="13">
        <v>67723.83</v>
      </c>
      <c r="L1652" s="14"/>
      <c r="AK1652" s="8"/>
      <c r="AL1652" s="9"/>
      <c r="AM1652" s="4" t="s">
        <v>3210</v>
      </c>
      <c r="AN1652" s="4" t="s">
        <v>3211</v>
      </c>
      <c r="AO1652" s="18"/>
      <c r="AP1652" s="28"/>
      <c r="AQ1652" s="4"/>
      <c r="AR1652" s="28"/>
    </row>
    <row r="1653" spans="1:44" ht="26.25" x14ac:dyDescent="0.25">
      <c r="A1653" s="10" t="s">
        <v>3212</v>
      </c>
      <c r="B1653" s="36" t="s">
        <v>3213</v>
      </c>
      <c r="C1653" s="37"/>
      <c r="D1653" s="38"/>
      <c r="E1653" s="39" t="s">
        <v>3214</v>
      </c>
      <c r="F1653" s="39"/>
      <c r="G1653" s="39"/>
      <c r="H1653" s="11" t="s">
        <v>63</v>
      </c>
      <c r="I1653" s="21">
        <v>9</v>
      </c>
      <c r="J1653" s="13">
        <v>34802.550000000003</v>
      </c>
      <c r="K1653" s="13">
        <v>313222.95</v>
      </c>
      <c r="L1653" s="14"/>
      <c r="AK1653" s="8"/>
      <c r="AL1653" s="9"/>
      <c r="AM1653" s="4" t="s">
        <v>3213</v>
      </c>
      <c r="AN1653" s="4" t="s">
        <v>3214</v>
      </c>
      <c r="AO1653" s="18"/>
      <c r="AP1653" s="28"/>
      <c r="AQ1653" s="4"/>
      <c r="AR1653" s="28"/>
    </row>
    <row r="1654" spans="1:44" ht="26.25" x14ac:dyDescent="0.25">
      <c r="A1654" s="10" t="s">
        <v>3215</v>
      </c>
      <c r="B1654" s="36" t="s">
        <v>3216</v>
      </c>
      <c r="C1654" s="37"/>
      <c r="D1654" s="38"/>
      <c r="E1654" s="39" t="s">
        <v>3217</v>
      </c>
      <c r="F1654" s="39"/>
      <c r="G1654" s="39"/>
      <c r="H1654" s="11" t="s">
        <v>63</v>
      </c>
      <c r="I1654" s="21">
        <v>1</v>
      </c>
      <c r="J1654" s="13">
        <v>9459.93</v>
      </c>
      <c r="K1654" s="13">
        <v>9459.93</v>
      </c>
      <c r="L1654" s="14"/>
      <c r="AK1654" s="8"/>
      <c r="AL1654" s="9"/>
      <c r="AM1654" s="4" t="s">
        <v>3216</v>
      </c>
      <c r="AN1654" s="4" t="s">
        <v>3217</v>
      </c>
      <c r="AO1654" s="18"/>
      <c r="AP1654" s="28"/>
      <c r="AQ1654" s="4"/>
      <c r="AR1654" s="28"/>
    </row>
    <row r="1655" spans="1:44" ht="39" x14ac:dyDescent="0.25">
      <c r="A1655" s="10" t="s">
        <v>3218</v>
      </c>
      <c r="B1655" s="36" t="s">
        <v>3219</v>
      </c>
      <c r="C1655" s="37"/>
      <c r="D1655" s="38"/>
      <c r="E1655" s="39" t="s">
        <v>3220</v>
      </c>
      <c r="F1655" s="39"/>
      <c r="G1655" s="39"/>
      <c r="H1655" s="11" t="s">
        <v>63</v>
      </c>
      <c r="I1655" s="21">
        <v>1</v>
      </c>
      <c r="J1655" s="13">
        <v>21523.18</v>
      </c>
      <c r="K1655" s="13">
        <v>21523.18</v>
      </c>
      <c r="L1655" s="14"/>
      <c r="AK1655" s="8"/>
      <c r="AL1655" s="9"/>
      <c r="AM1655" s="4" t="s">
        <v>3219</v>
      </c>
      <c r="AN1655" s="4" t="s">
        <v>3220</v>
      </c>
      <c r="AO1655" s="18"/>
      <c r="AP1655" s="28"/>
      <c r="AQ1655" s="4"/>
      <c r="AR1655" s="28"/>
    </row>
    <row r="1656" spans="1:44" x14ac:dyDescent="0.25">
      <c r="A1656" s="35" t="s">
        <v>3221</v>
      </c>
      <c r="B1656" s="35"/>
      <c r="C1656" s="35"/>
      <c r="D1656" s="35"/>
      <c r="E1656" s="35"/>
      <c r="F1656" s="35"/>
      <c r="G1656" s="35"/>
      <c r="H1656" s="35"/>
      <c r="I1656" s="35"/>
      <c r="J1656" s="35"/>
      <c r="K1656" s="35"/>
      <c r="L1656" s="35"/>
      <c r="AK1656" s="8"/>
      <c r="AL1656" s="9" t="s">
        <v>3221</v>
      </c>
      <c r="AM1656" s="4"/>
      <c r="AN1656" s="4"/>
      <c r="AO1656" s="18"/>
      <c r="AP1656" s="28"/>
      <c r="AQ1656" s="4"/>
      <c r="AR1656" s="28"/>
    </row>
    <row r="1657" spans="1:44" x14ac:dyDescent="0.25">
      <c r="A1657" s="10" t="s">
        <v>3222</v>
      </c>
      <c r="B1657" s="36" t="s">
        <v>3223</v>
      </c>
      <c r="C1657" s="37"/>
      <c r="D1657" s="38"/>
      <c r="E1657" s="39" t="s">
        <v>3224</v>
      </c>
      <c r="F1657" s="39"/>
      <c r="G1657" s="39"/>
      <c r="H1657" s="11" t="s">
        <v>63</v>
      </c>
      <c r="I1657" s="21">
        <v>11</v>
      </c>
      <c r="J1657" s="13">
        <v>2820.05</v>
      </c>
      <c r="K1657" s="13">
        <v>31020.55</v>
      </c>
      <c r="L1657" s="14"/>
      <c r="AK1657" s="8"/>
      <c r="AL1657" s="9"/>
      <c r="AM1657" s="4" t="s">
        <v>3223</v>
      </c>
      <c r="AN1657" s="4" t="s">
        <v>3224</v>
      </c>
      <c r="AO1657" s="18"/>
      <c r="AP1657" s="28"/>
      <c r="AQ1657" s="4"/>
      <c r="AR1657" s="28"/>
    </row>
    <row r="1658" spans="1:44" x14ac:dyDescent="0.25">
      <c r="A1658" s="10" t="s">
        <v>3225</v>
      </c>
      <c r="B1658" s="36" t="s">
        <v>3226</v>
      </c>
      <c r="C1658" s="37"/>
      <c r="D1658" s="38"/>
      <c r="E1658" s="39" t="s">
        <v>3227</v>
      </c>
      <c r="F1658" s="39"/>
      <c r="G1658" s="39"/>
      <c r="H1658" s="11" t="s">
        <v>63</v>
      </c>
      <c r="I1658" s="21">
        <v>11</v>
      </c>
      <c r="J1658" s="13">
        <v>5725.75</v>
      </c>
      <c r="K1658" s="13">
        <v>62983.25</v>
      </c>
      <c r="L1658" s="14"/>
      <c r="AK1658" s="8"/>
      <c r="AL1658" s="9"/>
      <c r="AM1658" s="4" t="s">
        <v>3226</v>
      </c>
      <c r="AN1658" s="4" t="s">
        <v>3227</v>
      </c>
      <c r="AO1658" s="18"/>
      <c r="AP1658" s="28"/>
      <c r="AQ1658" s="4"/>
      <c r="AR1658" s="28"/>
    </row>
    <row r="1659" spans="1:44" x14ac:dyDescent="0.25">
      <c r="A1659" s="25"/>
      <c r="B1659" s="64" t="s">
        <v>3228</v>
      </c>
      <c r="C1659" s="65"/>
      <c r="D1659" s="65"/>
      <c r="E1659" s="65"/>
      <c r="F1659" s="65"/>
      <c r="G1659" s="65"/>
      <c r="H1659" s="65"/>
      <c r="I1659" s="65"/>
      <c r="J1659" s="66"/>
      <c r="K1659" s="26">
        <v>2027227.32</v>
      </c>
      <c r="L1659" s="27"/>
      <c r="AK1659" s="8"/>
      <c r="AL1659" s="9"/>
      <c r="AM1659" s="4"/>
      <c r="AN1659" s="4"/>
      <c r="AO1659" s="18"/>
      <c r="AP1659" s="28" t="s">
        <v>3228</v>
      </c>
      <c r="AQ1659" s="4"/>
      <c r="AR1659" s="28"/>
    </row>
    <row r="1660" spans="1:44" x14ac:dyDescent="0.25">
      <c r="A1660" s="25"/>
      <c r="B1660" s="61" t="s">
        <v>1035</v>
      </c>
      <c r="C1660" s="62"/>
      <c r="D1660" s="62"/>
      <c r="E1660" s="62"/>
      <c r="F1660" s="62"/>
      <c r="G1660" s="62"/>
      <c r="H1660" s="62"/>
      <c r="I1660" s="62"/>
      <c r="J1660" s="63"/>
      <c r="K1660" s="29"/>
      <c r="L1660" s="27"/>
      <c r="AK1660" s="8"/>
      <c r="AL1660" s="9"/>
      <c r="AM1660" s="4"/>
      <c r="AN1660" s="4"/>
      <c r="AO1660" s="18"/>
      <c r="AP1660" s="28"/>
      <c r="AQ1660" s="4" t="s">
        <v>1035</v>
      </c>
      <c r="AR1660" s="28"/>
    </row>
    <row r="1661" spans="1:44" x14ac:dyDescent="0.25">
      <c r="A1661" s="25"/>
      <c r="B1661" s="61" t="s">
        <v>1036</v>
      </c>
      <c r="C1661" s="62"/>
      <c r="D1661" s="62"/>
      <c r="E1661" s="62"/>
      <c r="F1661" s="62"/>
      <c r="G1661" s="62"/>
      <c r="H1661" s="62"/>
      <c r="I1661" s="62"/>
      <c r="J1661" s="63"/>
      <c r="K1661" s="29">
        <v>2008633.32</v>
      </c>
      <c r="L1661" s="27"/>
      <c r="AK1661" s="8"/>
      <c r="AL1661" s="9"/>
      <c r="AM1661" s="4"/>
      <c r="AN1661" s="4"/>
      <c r="AO1661" s="18"/>
      <c r="AP1661" s="28"/>
      <c r="AQ1661" s="4" t="s">
        <v>1036</v>
      </c>
      <c r="AR1661" s="28"/>
    </row>
    <row r="1662" spans="1:44" x14ac:dyDescent="0.25">
      <c r="A1662" s="25"/>
      <c r="B1662" s="61" t="s">
        <v>1037</v>
      </c>
      <c r="C1662" s="62"/>
      <c r="D1662" s="62"/>
      <c r="E1662" s="62"/>
      <c r="F1662" s="62"/>
      <c r="G1662" s="62"/>
      <c r="H1662" s="62"/>
      <c r="I1662" s="62"/>
      <c r="J1662" s="63"/>
      <c r="K1662" s="29">
        <v>18594</v>
      </c>
      <c r="L1662" s="27"/>
      <c r="AK1662" s="8"/>
      <c r="AL1662" s="9"/>
      <c r="AM1662" s="4"/>
      <c r="AN1662" s="4"/>
      <c r="AO1662" s="18"/>
      <c r="AP1662" s="28"/>
      <c r="AQ1662" s="4" t="s">
        <v>1037</v>
      </c>
      <c r="AR1662" s="28"/>
    </row>
    <row r="1663" spans="1:44" x14ac:dyDescent="0.25">
      <c r="A1663" s="25"/>
      <c r="B1663" s="61" t="s">
        <v>3229</v>
      </c>
      <c r="C1663" s="62"/>
      <c r="D1663" s="62"/>
      <c r="E1663" s="62"/>
      <c r="F1663" s="62"/>
      <c r="G1663" s="62"/>
      <c r="H1663" s="62"/>
      <c r="I1663" s="62"/>
      <c r="J1663" s="63"/>
      <c r="K1663" s="29">
        <v>405445.49</v>
      </c>
      <c r="L1663" s="27"/>
      <c r="AK1663" s="8"/>
      <c r="AL1663" s="9"/>
      <c r="AM1663" s="4"/>
      <c r="AN1663" s="4"/>
      <c r="AO1663" s="18"/>
      <c r="AP1663" s="28"/>
      <c r="AQ1663" s="4" t="s">
        <v>3229</v>
      </c>
      <c r="AR1663" s="28"/>
    </row>
    <row r="1664" spans="1:44" x14ac:dyDescent="0.25">
      <c r="A1664" s="25"/>
      <c r="B1664" s="64" t="s">
        <v>795</v>
      </c>
      <c r="C1664" s="65"/>
      <c r="D1664" s="65"/>
      <c r="E1664" s="65"/>
      <c r="F1664" s="65"/>
      <c r="G1664" s="65"/>
      <c r="H1664" s="65"/>
      <c r="I1664" s="65"/>
      <c r="J1664" s="66"/>
      <c r="K1664" s="26">
        <v>2432672.81</v>
      </c>
      <c r="L1664" s="27"/>
      <c r="AK1664" s="8"/>
      <c r="AL1664" s="9"/>
      <c r="AM1664" s="4"/>
      <c r="AN1664" s="4"/>
      <c r="AO1664" s="18"/>
      <c r="AP1664" s="28"/>
      <c r="AQ1664" s="4"/>
      <c r="AR1664" s="28" t="s">
        <v>795</v>
      </c>
    </row>
    <row r="1665" spans="1:44" x14ac:dyDescent="0.25">
      <c r="A1665" s="34" t="s">
        <v>3230</v>
      </c>
      <c r="B1665" s="34"/>
      <c r="C1665" s="34"/>
      <c r="D1665" s="34"/>
      <c r="E1665" s="34"/>
      <c r="F1665" s="34"/>
      <c r="G1665" s="34"/>
      <c r="H1665" s="34"/>
      <c r="I1665" s="34"/>
      <c r="J1665" s="34"/>
      <c r="K1665" s="34"/>
      <c r="L1665" s="34"/>
      <c r="AK1665" s="8" t="s">
        <v>3230</v>
      </c>
      <c r="AL1665" s="9"/>
      <c r="AM1665" s="4"/>
      <c r="AN1665" s="4"/>
      <c r="AO1665" s="18"/>
      <c r="AP1665" s="28"/>
      <c r="AQ1665" s="4"/>
      <c r="AR1665" s="28"/>
    </row>
    <row r="1666" spans="1:44" x14ac:dyDescent="0.25">
      <c r="A1666" s="35" t="s">
        <v>3231</v>
      </c>
      <c r="B1666" s="35"/>
      <c r="C1666" s="35"/>
      <c r="D1666" s="35"/>
      <c r="E1666" s="35"/>
      <c r="F1666" s="35"/>
      <c r="G1666" s="35"/>
      <c r="H1666" s="35"/>
      <c r="I1666" s="35"/>
      <c r="J1666" s="35"/>
      <c r="K1666" s="35"/>
      <c r="L1666" s="35"/>
      <c r="AK1666" s="8"/>
      <c r="AL1666" s="9" t="s">
        <v>3231</v>
      </c>
      <c r="AM1666" s="4"/>
      <c r="AN1666" s="4"/>
      <c r="AO1666" s="18"/>
      <c r="AP1666" s="28"/>
      <c r="AQ1666" s="4"/>
      <c r="AR1666" s="28"/>
    </row>
    <row r="1667" spans="1:44" ht="26.25" x14ac:dyDescent="0.25">
      <c r="A1667" s="10" t="s">
        <v>3232</v>
      </c>
      <c r="B1667" s="36" t="s">
        <v>3233</v>
      </c>
      <c r="C1667" s="37"/>
      <c r="D1667" s="38"/>
      <c r="E1667" s="39" t="s">
        <v>3234</v>
      </c>
      <c r="F1667" s="39"/>
      <c r="G1667" s="39"/>
      <c r="H1667" s="11" t="s">
        <v>17</v>
      </c>
      <c r="I1667" s="20">
        <v>1.5900000000000001E-2</v>
      </c>
      <c r="J1667" s="13">
        <v>76810.69</v>
      </c>
      <c r="K1667" s="13">
        <v>1221.29</v>
      </c>
      <c r="L1667" s="14"/>
      <c r="AK1667" s="8"/>
      <c r="AL1667" s="9"/>
      <c r="AM1667" s="4" t="s">
        <v>3233</v>
      </c>
      <c r="AN1667" s="4" t="s">
        <v>3234</v>
      </c>
      <c r="AO1667" s="18"/>
      <c r="AP1667" s="28"/>
      <c r="AQ1667" s="4"/>
      <c r="AR1667" s="28"/>
    </row>
    <row r="1668" spans="1:44" x14ac:dyDescent="0.25">
      <c r="A1668" s="15"/>
      <c r="B1668" s="40"/>
      <c r="C1668" s="33"/>
      <c r="D1668" s="41"/>
      <c r="E1668" s="42" t="s">
        <v>3235</v>
      </c>
      <c r="F1668" s="43"/>
      <c r="G1668" s="44"/>
      <c r="H1668" s="15"/>
      <c r="I1668" s="15"/>
      <c r="J1668" s="16"/>
      <c r="K1668" s="16"/>
      <c r="L1668" s="17"/>
      <c r="AK1668" s="8"/>
      <c r="AL1668" s="9"/>
      <c r="AM1668" s="4"/>
      <c r="AN1668" s="4"/>
      <c r="AO1668" s="18" t="s">
        <v>3235</v>
      </c>
      <c r="AP1668" s="28"/>
      <c r="AQ1668" s="4"/>
      <c r="AR1668" s="28"/>
    </row>
    <row r="1669" spans="1:44" ht="26.25" x14ac:dyDescent="0.25">
      <c r="A1669" s="10" t="s">
        <v>3236</v>
      </c>
      <c r="B1669" s="36" t="s">
        <v>3237</v>
      </c>
      <c r="C1669" s="37"/>
      <c r="D1669" s="38"/>
      <c r="E1669" s="39" t="s">
        <v>3238</v>
      </c>
      <c r="F1669" s="39"/>
      <c r="G1669" s="39"/>
      <c r="H1669" s="11" t="s">
        <v>17</v>
      </c>
      <c r="I1669" s="20">
        <v>1.5900000000000001E-2</v>
      </c>
      <c r="J1669" s="13">
        <v>15896.23</v>
      </c>
      <c r="K1669" s="13">
        <v>252.75</v>
      </c>
      <c r="L1669" s="14"/>
      <c r="AK1669" s="8"/>
      <c r="AL1669" s="9"/>
      <c r="AM1669" s="4" t="s">
        <v>3237</v>
      </c>
      <c r="AN1669" s="4" t="s">
        <v>3238</v>
      </c>
      <c r="AO1669" s="18"/>
      <c r="AP1669" s="28"/>
      <c r="AQ1669" s="4"/>
      <c r="AR1669" s="28"/>
    </row>
    <row r="1670" spans="1:44" x14ac:dyDescent="0.25">
      <c r="A1670" s="15"/>
      <c r="B1670" s="40"/>
      <c r="C1670" s="33"/>
      <c r="D1670" s="41"/>
      <c r="E1670" s="42" t="s">
        <v>3235</v>
      </c>
      <c r="F1670" s="43"/>
      <c r="G1670" s="44"/>
      <c r="H1670" s="15"/>
      <c r="I1670" s="15"/>
      <c r="J1670" s="16"/>
      <c r="K1670" s="16"/>
      <c r="L1670" s="17"/>
      <c r="AK1670" s="8"/>
      <c r="AL1670" s="9"/>
      <c r="AM1670" s="4"/>
      <c r="AN1670" s="4"/>
      <c r="AO1670" s="18" t="s">
        <v>3235</v>
      </c>
      <c r="AP1670" s="28"/>
      <c r="AQ1670" s="4"/>
      <c r="AR1670" s="28"/>
    </row>
    <row r="1671" spans="1:44" ht="26.25" x14ac:dyDescent="0.25">
      <c r="A1671" s="10" t="s">
        <v>3239</v>
      </c>
      <c r="B1671" s="36" t="s">
        <v>3240</v>
      </c>
      <c r="C1671" s="37"/>
      <c r="D1671" s="38"/>
      <c r="E1671" s="39" t="s">
        <v>3241</v>
      </c>
      <c r="F1671" s="39"/>
      <c r="G1671" s="39"/>
      <c r="H1671" s="11" t="s">
        <v>3144</v>
      </c>
      <c r="I1671" s="20">
        <v>3.95E-2</v>
      </c>
      <c r="J1671" s="13">
        <v>856099.49</v>
      </c>
      <c r="K1671" s="13">
        <v>33815.93</v>
      </c>
      <c r="L1671" s="14"/>
      <c r="AK1671" s="8"/>
      <c r="AL1671" s="9"/>
      <c r="AM1671" s="4" t="s">
        <v>3240</v>
      </c>
      <c r="AN1671" s="4" t="s">
        <v>3241</v>
      </c>
      <c r="AO1671" s="18"/>
      <c r="AP1671" s="28"/>
      <c r="AQ1671" s="4"/>
      <c r="AR1671" s="28"/>
    </row>
    <row r="1672" spans="1:44" x14ac:dyDescent="0.25">
      <c r="A1672" s="15"/>
      <c r="B1672" s="40"/>
      <c r="C1672" s="33"/>
      <c r="D1672" s="41"/>
      <c r="E1672" s="42" t="s">
        <v>3242</v>
      </c>
      <c r="F1672" s="43"/>
      <c r="G1672" s="44"/>
      <c r="H1672" s="15"/>
      <c r="I1672" s="15"/>
      <c r="J1672" s="16"/>
      <c r="K1672" s="16"/>
      <c r="L1672" s="17"/>
      <c r="AK1672" s="8"/>
      <c r="AL1672" s="9"/>
      <c r="AM1672" s="4"/>
      <c r="AN1672" s="4"/>
      <c r="AO1672" s="18" t="s">
        <v>3242</v>
      </c>
      <c r="AP1672" s="28"/>
      <c r="AQ1672" s="4"/>
      <c r="AR1672" s="28"/>
    </row>
    <row r="1673" spans="1:44" ht="15" customHeight="1" x14ac:dyDescent="0.25">
      <c r="A1673" s="10" t="s">
        <v>3243</v>
      </c>
      <c r="B1673" s="36" t="s">
        <v>3244</v>
      </c>
      <c r="C1673" s="37"/>
      <c r="D1673" s="38"/>
      <c r="E1673" s="39" t="s">
        <v>3245</v>
      </c>
      <c r="F1673" s="39"/>
      <c r="G1673" s="39"/>
      <c r="H1673" s="11" t="s">
        <v>119</v>
      </c>
      <c r="I1673" s="19">
        <v>-39.82</v>
      </c>
      <c r="J1673" s="13">
        <v>310.31</v>
      </c>
      <c r="K1673" s="13">
        <v>-12356.54</v>
      </c>
      <c r="L1673" s="14"/>
      <c r="AK1673" s="8"/>
      <c r="AL1673" s="9"/>
      <c r="AM1673" s="4" t="s">
        <v>3244</v>
      </c>
      <c r="AN1673" s="4" t="s">
        <v>3245</v>
      </c>
      <c r="AO1673" s="18"/>
      <c r="AP1673" s="28"/>
      <c r="AQ1673" s="4"/>
      <c r="AR1673" s="28"/>
    </row>
    <row r="1674" spans="1:44" ht="14.25" customHeight="1" x14ac:dyDescent="0.25">
      <c r="A1674" s="10" t="s">
        <v>3246</v>
      </c>
      <c r="B1674" s="36" t="s">
        <v>3247</v>
      </c>
      <c r="C1674" s="37"/>
      <c r="D1674" s="38"/>
      <c r="E1674" s="39" t="s">
        <v>3248</v>
      </c>
      <c r="F1674" s="39"/>
      <c r="G1674" s="39"/>
      <c r="H1674" s="11" t="s">
        <v>119</v>
      </c>
      <c r="I1674" s="19">
        <v>39.82</v>
      </c>
      <c r="J1674" s="13">
        <v>160.61000000000001</v>
      </c>
      <c r="K1674" s="13">
        <v>6395.49</v>
      </c>
      <c r="L1674" s="14"/>
      <c r="AK1674" s="8"/>
      <c r="AL1674" s="9"/>
      <c r="AM1674" s="4" t="s">
        <v>3247</v>
      </c>
      <c r="AN1674" s="4" t="s">
        <v>3248</v>
      </c>
      <c r="AO1674" s="18"/>
      <c r="AP1674" s="28"/>
      <c r="AQ1674" s="4"/>
      <c r="AR1674" s="28"/>
    </row>
    <row r="1675" spans="1:44" x14ac:dyDescent="0.25">
      <c r="A1675" s="10" t="s">
        <v>3249</v>
      </c>
      <c r="B1675" s="36" t="s">
        <v>3250</v>
      </c>
      <c r="C1675" s="37"/>
      <c r="D1675" s="38"/>
      <c r="E1675" s="39" t="s">
        <v>3251</v>
      </c>
      <c r="F1675" s="39"/>
      <c r="G1675" s="39"/>
      <c r="H1675" s="11" t="s">
        <v>63</v>
      </c>
      <c r="I1675" s="21">
        <v>9</v>
      </c>
      <c r="J1675" s="13">
        <v>316.67</v>
      </c>
      <c r="K1675" s="13">
        <v>2850.03</v>
      </c>
      <c r="L1675" s="14"/>
      <c r="AK1675" s="8"/>
      <c r="AL1675" s="9"/>
      <c r="AM1675" s="4" t="s">
        <v>3250</v>
      </c>
      <c r="AN1675" s="4" t="s">
        <v>3251</v>
      </c>
      <c r="AO1675" s="18"/>
      <c r="AP1675" s="28"/>
      <c r="AQ1675" s="4"/>
      <c r="AR1675" s="28"/>
    </row>
    <row r="1676" spans="1:44" ht="26.25" x14ac:dyDescent="0.25">
      <c r="A1676" s="10" t="s">
        <v>3252</v>
      </c>
      <c r="B1676" s="36" t="s">
        <v>3253</v>
      </c>
      <c r="C1676" s="37"/>
      <c r="D1676" s="38"/>
      <c r="E1676" s="39" t="s">
        <v>3254</v>
      </c>
      <c r="F1676" s="39"/>
      <c r="G1676" s="39"/>
      <c r="H1676" s="11" t="s">
        <v>63</v>
      </c>
      <c r="I1676" s="21">
        <v>1</v>
      </c>
      <c r="J1676" s="13">
        <v>14774.75</v>
      </c>
      <c r="K1676" s="13">
        <v>14774.75</v>
      </c>
      <c r="L1676" s="14"/>
      <c r="AK1676" s="8"/>
      <c r="AL1676" s="9"/>
      <c r="AM1676" s="4" t="s">
        <v>3253</v>
      </c>
      <c r="AN1676" s="4" t="s">
        <v>3254</v>
      </c>
      <c r="AO1676" s="18"/>
      <c r="AP1676" s="28"/>
      <c r="AQ1676" s="4"/>
      <c r="AR1676" s="28"/>
    </row>
    <row r="1677" spans="1:44" x14ac:dyDescent="0.25">
      <c r="A1677" s="10" t="s">
        <v>3255</v>
      </c>
      <c r="B1677" s="36" t="s">
        <v>3256</v>
      </c>
      <c r="C1677" s="37"/>
      <c r="D1677" s="38"/>
      <c r="E1677" s="39" t="s">
        <v>3257</v>
      </c>
      <c r="F1677" s="39"/>
      <c r="G1677" s="39"/>
      <c r="H1677" s="11" t="s">
        <v>238</v>
      </c>
      <c r="I1677" s="21">
        <v>1</v>
      </c>
      <c r="J1677" s="13">
        <v>7584.52</v>
      </c>
      <c r="K1677" s="13">
        <v>7584.52</v>
      </c>
      <c r="L1677" s="14"/>
      <c r="AK1677" s="8"/>
      <c r="AL1677" s="9"/>
      <c r="AM1677" s="4" t="s">
        <v>3256</v>
      </c>
      <c r="AN1677" s="4" t="s">
        <v>3257</v>
      </c>
      <c r="AO1677" s="18"/>
      <c r="AP1677" s="28"/>
      <c r="AQ1677" s="4"/>
      <c r="AR1677" s="28"/>
    </row>
    <row r="1678" spans="1:44" ht="39" x14ac:dyDescent="0.25">
      <c r="A1678" s="10" t="s">
        <v>3258</v>
      </c>
      <c r="B1678" s="36" t="s">
        <v>3259</v>
      </c>
      <c r="C1678" s="37"/>
      <c r="D1678" s="38"/>
      <c r="E1678" s="39" t="s">
        <v>2031</v>
      </c>
      <c r="F1678" s="39"/>
      <c r="G1678" s="39"/>
      <c r="H1678" s="11" t="s">
        <v>33</v>
      </c>
      <c r="I1678" s="24">
        <v>0.9</v>
      </c>
      <c r="J1678" s="13">
        <v>6161.48</v>
      </c>
      <c r="K1678" s="13">
        <v>5545.33</v>
      </c>
      <c r="L1678" s="14"/>
      <c r="AK1678" s="8"/>
      <c r="AL1678" s="9"/>
      <c r="AM1678" s="4" t="s">
        <v>3259</v>
      </c>
      <c r="AN1678" s="4" t="s">
        <v>2031</v>
      </c>
      <c r="AO1678" s="18"/>
      <c r="AP1678" s="28"/>
      <c r="AQ1678" s="4"/>
      <c r="AR1678" s="28"/>
    </row>
    <row r="1679" spans="1:44" x14ac:dyDescent="0.25">
      <c r="A1679" s="15"/>
      <c r="B1679" s="40"/>
      <c r="C1679" s="33"/>
      <c r="D1679" s="41"/>
      <c r="E1679" s="42" t="s">
        <v>3260</v>
      </c>
      <c r="F1679" s="43"/>
      <c r="G1679" s="44"/>
      <c r="H1679" s="15"/>
      <c r="I1679" s="15"/>
      <c r="J1679" s="16"/>
      <c r="K1679" s="16"/>
      <c r="L1679" s="17"/>
      <c r="AK1679" s="8"/>
      <c r="AL1679" s="9"/>
      <c r="AM1679" s="4"/>
      <c r="AN1679" s="4"/>
      <c r="AO1679" s="18" t="s">
        <v>3260</v>
      </c>
      <c r="AP1679" s="28"/>
      <c r="AQ1679" s="4"/>
      <c r="AR1679" s="28"/>
    </row>
    <row r="1680" spans="1:44" x14ac:dyDescent="0.25">
      <c r="A1680" s="10" t="s">
        <v>3261</v>
      </c>
      <c r="B1680" s="36" t="s">
        <v>3262</v>
      </c>
      <c r="C1680" s="37"/>
      <c r="D1680" s="38"/>
      <c r="E1680" s="39" t="s">
        <v>3263</v>
      </c>
      <c r="F1680" s="39"/>
      <c r="G1680" s="39"/>
      <c r="H1680" s="11" t="s">
        <v>119</v>
      </c>
      <c r="I1680" s="24">
        <v>91.8</v>
      </c>
      <c r="J1680" s="13">
        <v>33.08</v>
      </c>
      <c r="K1680" s="13">
        <v>3036.74</v>
      </c>
      <c r="L1680" s="14"/>
      <c r="AK1680" s="8"/>
      <c r="AL1680" s="9"/>
      <c r="AM1680" s="4" t="s">
        <v>3262</v>
      </c>
      <c r="AN1680" s="4" t="s">
        <v>3263</v>
      </c>
      <c r="AO1680" s="18"/>
      <c r="AP1680" s="28"/>
      <c r="AQ1680" s="4"/>
      <c r="AR1680" s="28"/>
    </row>
    <row r="1681" spans="1:44" x14ac:dyDescent="0.25">
      <c r="A1681" s="15"/>
      <c r="B1681" s="40"/>
      <c r="C1681" s="33"/>
      <c r="D1681" s="41"/>
      <c r="E1681" s="42" t="s">
        <v>3264</v>
      </c>
      <c r="F1681" s="43"/>
      <c r="G1681" s="44"/>
      <c r="H1681" s="15"/>
      <c r="I1681" s="15"/>
      <c r="J1681" s="16"/>
      <c r="K1681" s="16"/>
      <c r="L1681" s="17"/>
      <c r="AK1681" s="8"/>
      <c r="AL1681" s="9"/>
      <c r="AM1681" s="4"/>
      <c r="AN1681" s="4"/>
      <c r="AO1681" s="18" t="s">
        <v>3264</v>
      </c>
      <c r="AP1681" s="28"/>
      <c r="AQ1681" s="4"/>
      <c r="AR1681" s="28"/>
    </row>
    <row r="1682" spans="1:44" x14ac:dyDescent="0.25">
      <c r="A1682" s="10" t="s">
        <v>3265</v>
      </c>
      <c r="B1682" s="36" t="s">
        <v>3266</v>
      </c>
      <c r="C1682" s="37"/>
      <c r="D1682" s="38"/>
      <c r="E1682" s="39" t="s">
        <v>3267</v>
      </c>
      <c r="F1682" s="39"/>
      <c r="G1682" s="39"/>
      <c r="H1682" s="11" t="s">
        <v>63</v>
      </c>
      <c r="I1682" s="21">
        <v>1</v>
      </c>
      <c r="J1682" s="13">
        <v>173.89</v>
      </c>
      <c r="K1682" s="13">
        <v>173.89</v>
      </c>
      <c r="L1682" s="14"/>
      <c r="AK1682" s="8"/>
      <c r="AL1682" s="9"/>
      <c r="AM1682" s="4" t="s">
        <v>3266</v>
      </c>
      <c r="AN1682" s="4" t="s">
        <v>3267</v>
      </c>
      <c r="AO1682" s="18"/>
      <c r="AP1682" s="28"/>
      <c r="AQ1682" s="4"/>
      <c r="AR1682" s="28"/>
    </row>
    <row r="1683" spans="1:44" ht="26.25" x14ac:dyDescent="0.25">
      <c r="A1683" s="10" t="s">
        <v>3268</v>
      </c>
      <c r="B1683" s="36" t="s">
        <v>3269</v>
      </c>
      <c r="C1683" s="37"/>
      <c r="D1683" s="38"/>
      <c r="E1683" s="39" t="s">
        <v>3270</v>
      </c>
      <c r="F1683" s="39"/>
      <c r="G1683" s="39"/>
      <c r="H1683" s="11" t="s">
        <v>3271</v>
      </c>
      <c r="I1683" s="21">
        <v>1</v>
      </c>
      <c r="J1683" s="13">
        <v>2013.91</v>
      </c>
      <c r="K1683" s="13">
        <v>2013.91</v>
      </c>
      <c r="L1683" s="14"/>
      <c r="AK1683" s="8"/>
      <c r="AL1683" s="9"/>
      <c r="AM1683" s="4" t="s">
        <v>3269</v>
      </c>
      <c r="AN1683" s="4" t="s">
        <v>3270</v>
      </c>
      <c r="AO1683" s="18"/>
      <c r="AP1683" s="28"/>
      <c r="AQ1683" s="4"/>
      <c r="AR1683" s="28"/>
    </row>
    <row r="1684" spans="1:44" x14ac:dyDescent="0.25">
      <c r="A1684" s="35" t="s">
        <v>3272</v>
      </c>
      <c r="B1684" s="35"/>
      <c r="C1684" s="35"/>
      <c r="D1684" s="35"/>
      <c r="E1684" s="35"/>
      <c r="F1684" s="35"/>
      <c r="G1684" s="35"/>
      <c r="H1684" s="35"/>
      <c r="I1684" s="35"/>
      <c r="J1684" s="35"/>
      <c r="K1684" s="35"/>
      <c r="L1684" s="35"/>
      <c r="AK1684" s="8"/>
      <c r="AL1684" s="9" t="s">
        <v>3272</v>
      </c>
      <c r="AM1684" s="4"/>
      <c r="AN1684" s="4"/>
      <c r="AO1684" s="18"/>
      <c r="AP1684" s="28"/>
      <c r="AQ1684" s="4"/>
      <c r="AR1684" s="28"/>
    </row>
    <row r="1685" spans="1:44" ht="39" x14ac:dyDescent="0.25">
      <c r="A1685" s="10" t="s">
        <v>3273</v>
      </c>
      <c r="B1685" s="36" t="s">
        <v>3274</v>
      </c>
      <c r="C1685" s="37"/>
      <c r="D1685" s="38"/>
      <c r="E1685" s="39" t="s">
        <v>3275</v>
      </c>
      <c r="F1685" s="39"/>
      <c r="G1685" s="39"/>
      <c r="H1685" s="11" t="s">
        <v>17</v>
      </c>
      <c r="I1685" s="23">
        <v>1.258E-3</v>
      </c>
      <c r="J1685" s="13">
        <v>83577.11</v>
      </c>
      <c r="K1685" s="13">
        <v>105.14</v>
      </c>
      <c r="L1685" s="14"/>
      <c r="AK1685" s="8"/>
      <c r="AL1685" s="9"/>
      <c r="AM1685" s="4" t="s">
        <v>3274</v>
      </c>
      <c r="AN1685" s="4" t="s">
        <v>3275</v>
      </c>
      <c r="AO1685" s="18"/>
      <c r="AP1685" s="28"/>
      <c r="AQ1685" s="4"/>
      <c r="AR1685" s="28"/>
    </row>
    <row r="1686" spans="1:44" x14ac:dyDescent="0.25">
      <c r="A1686" s="15"/>
      <c r="B1686" s="40"/>
      <c r="C1686" s="33"/>
      <c r="D1686" s="41"/>
      <c r="E1686" s="42" t="s">
        <v>3276</v>
      </c>
      <c r="F1686" s="43"/>
      <c r="G1686" s="44"/>
      <c r="H1686" s="15"/>
      <c r="I1686" s="15"/>
      <c r="J1686" s="16"/>
      <c r="K1686" s="16"/>
      <c r="L1686" s="17"/>
      <c r="AK1686" s="8"/>
      <c r="AL1686" s="9"/>
      <c r="AM1686" s="4"/>
      <c r="AN1686" s="4"/>
      <c r="AO1686" s="18" t="s">
        <v>3276</v>
      </c>
      <c r="AP1686" s="28"/>
      <c r="AQ1686" s="4"/>
      <c r="AR1686" s="28"/>
    </row>
    <row r="1687" spans="1:44" ht="26.25" x14ac:dyDescent="0.25">
      <c r="A1687" s="10" t="s">
        <v>3277</v>
      </c>
      <c r="B1687" s="36" t="s">
        <v>3278</v>
      </c>
      <c r="C1687" s="37"/>
      <c r="D1687" s="38"/>
      <c r="E1687" s="39" t="s">
        <v>3279</v>
      </c>
      <c r="F1687" s="39"/>
      <c r="G1687" s="39"/>
      <c r="H1687" s="11" t="s">
        <v>3280</v>
      </c>
      <c r="I1687" s="20">
        <v>2.1385999999999998</v>
      </c>
      <c r="J1687" s="13">
        <v>793.73</v>
      </c>
      <c r="K1687" s="13">
        <v>1697.47</v>
      </c>
      <c r="L1687" s="14"/>
      <c r="AK1687" s="8"/>
      <c r="AL1687" s="9"/>
      <c r="AM1687" s="4" t="s">
        <v>3278</v>
      </c>
      <c r="AN1687" s="4" t="s">
        <v>3279</v>
      </c>
      <c r="AO1687" s="18"/>
      <c r="AP1687" s="28"/>
      <c r="AQ1687" s="4"/>
      <c r="AR1687" s="28"/>
    </row>
    <row r="1688" spans="1:44" x14ac:dyDescent="0.25">
      <c r="A1688" s="15"/>
      <c r="B1688" s="40"/>
      <c r="C1688" s="33"/>
      <c r="D1688" s="41"/>
      <c r="E1688" s="42" t="s">
        <v>3281</v>
      </c>
      <c r="F1688" s="43"/>
      <c r="G1688" s="44"/>
      <c r="H1688" s="15"/>
      <c r="I1688" s="15"/>
      <c r="J1688" s="16"/>
      <c r="K1688" s="16"/>
      <c r="L1688" s="17"/>
      <c r="AK1688" s="8"/>
      <c r="AL1688" s="9"/>
      <c r="AM1688" s="4"/>
      <c r="AN1688" s="4"/>
      <c r="AO1688" s="18" t="s">
        <v>3281</v>
      </c>
      <c r="AP1688" s="28"/>
      <c r="AQ1688" s="4"/>
      <c r="AR1688" s="28"/>
    </row>
    <row r="1689" spans="1:44" ht="26.25" x14ac:dyDescent="0.25">
      <c r="A1689" s="10" t="s">
        <v>3282</v>
      </c>
      <c r="B1689" s="36" t="s">
        <v>3283</v>
      </c>
      <c r="C1689" s="37"/>
      <c r="D1689" s="38"/>
      <c r="E1689" s="39" t="s">
        <v>3284</v>
      </c>
      <c r="F1689" s="39"/>
      <c r="G1689" s="39"/>
      <c r="H1689" s="11" t="s">
        <v>63</v>
      </c>
      <c r="I1689" s="21">
        <v>2</v>
      </c>
      <c r="J1689" s="13">
        <v>6344.03</v>
      </c>
      <c r="K1689" s="13">
        <v>12688.06</v>
      </c>
      <c r="L1689" s="14"/>
      <c r="AK1689" s="8"/>
      <c r="AL1689" s="9"/>
      <c r="AM1689" s="4" t="s">
        <v>3283</v>
      </c>
      <c r="AN1689" s="4" t="s">
        <v>3284</v>
      </c>
      <c r="AO1689" s="18"/>
      <c r="AP1689" s="28"/>
      <c r="AQ1689" s="4"/>
      <c r="AR1689" s="28"/>
    </row>
    <row r="1690" spans="1:44" x14ac:dyDescent="0.25">
      <c r="A1690" s="10" t="s">
        <v>3285</v>
      </c>
      <c r="B1690" s="36" t="s">
        <v>3286</v>
      </c>
      <c r="C1690" s="37"/>
      <c r="D1690" s="38"/>
      <c r="E1690" s="39" t="s">
        <v>3287</v>
      </c>
      <c r="F1690" s="39"/>
      <c r="G1690" s="39"/>
      <c r="H1690" s="11" t="s">
        <v>63</v>
      </c>
      <c r="I1690" s="21">
        <v>2</v>
      </c>
      <c r="J1690" s="13">
        <v>8673.8799999999992</v>
      </c>
      <c r="K1690" s="13">
        <v>17347.759999999998</v>
      </c>
      <c r="L1690" s="14"/>
      <c r="AK1690" s="8"/>
      <c r="AL1690" s="9"/>
      <c r="AM1690" s="4" t="s">
        <v>3286</v>
      </c>
      <c r="AN1690" s="4" t="s">
        <v>3287</v>
      </c>
      <c r="AO1690" s="18"/>
      <c r="AP1690" s="28"/>
      <c r="AQ1690" s="4"/>
      <c r="AR1690" s="28"/>
    </row>
    <row r="1691" spans="1:44" x14ac:dyDescent="0.25">
      <c r="A1691" s="25"/>
      <c r="B1691" s="64" t="s">
        <v>3288</v>
      </c>
      <c r="C1691" s="65"/>
      <c r="D1691" s="65"/>
      <c r="E1691" s="65"/>
      <c r="F1691" s="65"/>
      <c r="G1691" s="65"/>
      <c r="H1691" s="65"/>
      <c r="I1691" s="65"/>
      <c r="J1691" s="66"/>
      <c r="K1691" s="26">
        <v>97146.52</v>
      </c>
      <c r="L1691" s="27"/>
      <c r="AK1691" s="8"/>
      <c r="AL1691" s="9"/>
      <c r="AM1691" s="4"/>
      <c r="AN1691" s="4"/>
      <c r="AO1691" s="18"/>
      <c r="AP1691" s="28" t="s">
        <v>3288</v>
      </c>
      <c r="AQ1691" s="4"/>
      <c r="AR1691" s="28"/>
    </row>
    <row r="1692" spans="1:44" x14ac:dyDescent="0.25">
      <c r="A1692" s="25"/>
      <c r="B1692" s="61" t="s">
        <v>3289</v>
      </c>
      <c r="C1692" s="62"/>
      <c r="D1692" s="62"/>
      <c r="E1692" s="62"/>
      <c r="F1692" s="62"/>
      <c r="G1692" s="62"/>
      <c r="H1692" s="62"/>
      <c r="I1692" s="62"/>
      <c r="J1692" s="63"/>
      <c r="K1692" s="29">
        <v>19429.310000000001</v>
      </c>
      <c r="L1692" s="27"/>
      <c r="AK1692" s="8"/>
      <c r="AL1692" s="9"/>
      <c r="AM1692" s="4"/>
      <c r="AN1692" s="4"/>
      <c r="AO1692" s="18"/>
      <c r="AP1692" s="28"/>
      <c r="AQ1692" s="4" t="s">
        <v>3289</v>
      </c>
      <c r="AR1692" s="28"/>
    </row>
    <row r="1693" spans="1:44" x14ac:dyDescent="0.25">
      <c r="A1693" s="25"/>
      <c r="B1693" s="64" t="s">
        <v>795</v>
      </c>
      <c r="C1693" s="65"/>
      <c r="D1693" s="65"/>
      <c r="E1693" s="65"/>
      <c r="F1693" s="65"/>
      <c r="G1693" s="65"/>
      <c r="H1693" s="65"/>
      <c r="I1693" s="65"/>
      <c r="J1693" s="66"/>
      <c r="K1693" s="26">
        <v>116575.83</v>
      </c>
      <c r="L1693" s="27"/>
      <c r="AK1693" s="8"/>
      <c r="AL1693" s="9"/>
      <c r="AM1693" s="4"/>
      <c r="AN1693" s="4"/>
      <c r="AO1693" s="18"/>
      <c r="AP1693" s="28"/>
      <c r="AQ1693" s="4"/>
      <c r="AR1693" s="28" t="s">
        <v>795</v>
      </c>
    </row>
    <row r="1694" spans="1:44" x14ac:dyDescent="0.25">
      <c r="A1694" s="34" t="s">
        <v>3290</v>
      </c>
      <c r="B1694" s="34"/>
      <c r="C1694" s="34"/>
      <c r="D1694" s="34"/>
      <c r="E1694" s="34"/>
      <c r="F1694" s="34"/>
      <c r="G1694" s="34"/>
      <c r="H1694" s="34"/>
      <c r="I1694" s="34"/>
      <c r="J1694" s="34"/>
      <c r="K1694" s="34"/>
      <c r="L1694" s="34"/>
      <c r="AK1694" s="8" t="s">
        <v>3290</v>
      </c>
      <c r="AL1694" s="9"/>
      <c r="AM1694" s="4"/>
      <c r="AN1694" s="4"/>
      <c r="AO1694" s="18"/>
      <c r="AP1694" s="28"/>
      <c r="AQ1694" s="4"/>
      <c r="AR1694" s="28"/>
    </row>
    <row r="1695" spans="1:44" x14ac:dyDescent="0.25">
      <c r="A1695" s="35" t="s">
        <v>3291</v>
      </c>
      <c r="B1695" s="35"/>
      <c r="C1695" s="35"/>
      <c r="D1695" s="35"/>
      <c r="E1695" s="35"/>
      <c r="F1695" s="35"/>
      <c r="G1695" s="35"/>
      <c r="H1695" s="35"/>
      <c r="I1695" s="35"/>
      <c r="J1695" s="35"/>
      <c r="K1695" s="35"/>
      <c r="L1695" s="35"/>
      <c r="AK1695" s="8"/>
      <c r="AL1695" s="9" t="s">
        <v>3291</v>
      </c>
      <c r="AM1695" s="4"/>
      <c r="AN1695" s="4"/>
      <c r="AO1695" s="18"/>
      <c r="AP1695" s="28"/>
      <c r="AQ1695" s="4"/>
      <c r="AR1695" s="28"/>
    </row>
    <row r="1696" spans="1:44" x14ac:dyDescent="0.25">
      <c r="A1696" s="35" t="s">
        <v>3292</v>
      </c>
      <c r="B1696" s="35"/>
      <c r="C1696" s="35"/>
      <c r="D1696" s="35"/>
      <c r="E1696" s="35"/>
      <c r="F1696" s="35"/>
      <c r="G1696" s="35"/>
      <c r="H1696" s="35"/>
      <c r="I1696" s="35"/>
      <c r="J1696" s="35"/>
      <c r="K1696" s="35"/>
      <c r="L1696" s="35"/>
      <c r="AK1696" s="8"/>
      <c r="AL1696" s="9" t="s">
        <v>3292</v>
      </c>
      <c r="AM1696" s="4"/>
      <c r="AN1696" s="4"/>
      <c r="AO1696" s="18"/>
      <c r="AP1696" s="28"/>
      <c r="AQ1696" s="4"/>
      <c r="AR1696" s="28"/>
    </row>
    <row r="1697" spans="1:44" ht="26.25" x14ac:dyDescent="0.25">
      <c r="A1697" s="10" t="s">
        <v>3293</v>
      </c>
      <c r="B1697" s="36" t="s">
        <v>3294</v>
      </c>
      <c r="C1697" s="37"/>
      <c r="D1697" s="38"/>
      <c r="E1697" s="39" t="s">
        <v>3234</v>
      </c>
      <c r="F1697" s="39"/>
      <c r="G1697" s="39"/>
      <c r="H1697" s="11" t="s">
        <v>17</v>
      </c>
      <c r="I1697" s="20">
        <v>3.2399999999999998E-2</v>
      </c>
      <c r="J1697" s="13">
        <v>76823.460000000006</v>
      </c>
      <c r="K1697" s="13">
        <v>2489.08</v>
      </c>
      <c r="L1697" s="14"/>
      <c r="AK1697" s="8"/>
      <c r="AL1697" s="9"/>
      <c r="AM1697" s="4" t="s">
        <v>3294</v>
      </c>
      <c r="AN1697" s="4" t="s">
        <v>3234</v>
      </c>
      <c r="AO1697" s="18"/>
      <c r="AP1697" s="28"/>
      <c r="AQ1697" s="4"/>
      <c r="AR1697" s="28"/>
    </row>
    <row r="1698" spans="1:44" x14ac:dyDescent="0.25">
      <c r="A1698" s="15"/>
      <c r="B1698" s="40"/>
      <c r="C1698" s="33"/>
      <c r="D1698" s="41"/>
      <c r="E1698" s="42" t="s">
        <v>3295</v>
      </c>
      <c r="F1698" s="43"/>
      <c r="G1698" s="44"/>
      <c r="H1698" s="15"/>
      <c r="I1698" s="15"/>
      <c r="J1698" s="16"/>
      <c r="K1698" s="16"/>
      <c r="L1698" s="17"/>
      <c r="AK1698" s="8"/>
      <c r="AL1698" s="9"/>
      <c r="AM1698" s="4"/>
      <c r="AN1698" s="4"/>
      <c r="AO1698" s="18" t="s">
        <v>3295</v>
      </c>
      <c r="AP1698" s="28"/>
      <c r="AQ1698" s="4"/>
      <c r="AR1698" s="28"/>
    </row>
    <row r="1699" spans="1:44" ht="26.25" x14ac:dyDescent="0.25">
      <c r="A1699" s="10" t="s">
        <v>3296</v>
      </c>
      <c r="B1699" s="36" t="s">
        <v>3297</v>
      </c>
      <c r="C1699" s="37"/>
      <c r="D1699" s="38"/>
      <c r="E1699" s="39" t="s">
        <v>3298</v>
      </c>
      <c r="F1699" s="39"/>
      <c r="G1699" s="39"/>
      <c r="H1699" s="11" t="s">
        <v>26</v>
      </c>
      <c r="I1699" s="12">
        <v>5.3999999999999999E-2</v>
      </c>
      <c r="J1699" s="13">
        <v>188607.59</v>
      </c>
      <c r="K1699" s="13">
        <v>10184.81</v>
      </c>
      <c r="L1699" s="14"/>
      <c r="AK1699" s="8"/>
      <c r="AL1699" s="9"/>
      <c r="AM1699" s="4" t="s">
        <v>3297</v>
      </c>
      <c r="AN1699" s="4" t="s">
        <v>3298</v>
      </c>
      <c r="AO1699" s="18"/>
      <c r="AP1699" s="28"/>
      <c r="AQ1699" s="4"/>
      <c r="AR1699" s="28"/>
    </row>
    <row r="1700" spans="1:44" x14ac:dyDescent="0.25">
      <c r="A1700" s="15"/>
      <c r="B1700" s="40"/>
      <c r="C1700" s="33"/>
      <c r="D1700" s="41"/>
      <c r="E1700" s="42" t="s">
        <v>3299</v>
      </c>
      <c r="F1700" s="43"/>
      <c r="G1700" s="44"/>
      <c r="H1700" s="15"/>
      <c r="I1700" s="15"/>
      <c r="J1700" s="16"/>
      <c r="K1700" s="16"/>
      <c r="L1700" s="17"/>
      <c r="AK1700" s="8"/>
      <c r="AL1700" s="9"/>
      <c r="AM1700" s="4"/>
      <c r="AN1700" s="4"/>
      <c r="AO1700" s="18" t="s">
        <v>3299</v>
      </c>
      <c r="AP1700" s="28"/>
      <c r="AQ1700" s="4"/>
      <c r="AR1700" s="28"/>
    </row>
    <row r="1701" spans="1:44" ht="27" customHeight="1" x14ac:dyDescent="0.25">
      <c r="A1701" s="10" t="s">
        <v>3300</v>
      </c>
      <c r="B1701" s="36" t="s">
        <v>3301</v>
      </c>
      <c r="C1701" s="37"/>
      <c r="D1701" s="38"/>
      <c r="E1701" s="39" t="s">
        <v>4854</v>
      </c>
      <c r="F1701" s="39"/>
      <c r="G1701" s="39"/>
      <c r="H1701" s="11" t="s">
        <v>17</v>
      </c>
      <c r="I1701" s="20">
        <v>3.78E-2</v>
      </c>
      <c r="J1701" s="13">
        <v>15967.46</v>
      </c>
      <c r="K1701" s="13">
        <v>603.57000000000005</v>
      </c>
      <c r="L1701" s="14"/>
      <c r="AK1701" s="8"/>
      <c r="AL1701" s="9"/>
      <c r="AM1701" s="4" t="s">
        <v>3301</v>
      </c>
      <c r="AN1701" s="4" t="s">
        <v>3302</v>
      </c>
      <c r="AO1701" s="18"/>
      <c r="AP1701" s="28"/>
      <c r="AQ1701" s="4"/>
      <c r="AR1701" s="28"/>
    </row>
    <row r="1702" spans="1:44" x14ac:dyDescent="0.25">
      <c r="A1702" s="15"/>
      <c r="B1702" s="40"/>
      <c r="C1702" s="33"/>
      <c r="D1702" s="41"/>
      <c r="E1702" s="42" t="s">
        <v>3303</v>
      </c>
      <c r="F1702" s="43"/>
      <c r="G1702" s="44"/>
      <c r="H1702" s="15"/>
      <c r="I1702" s="15"/>
      <c r="J1702" s="16"/>
      <c r="K1702" s="16"/>
      <c r="L1702" s="17"/>
      <c r="AK1702" s="8"/>
      <c r="AL1702" s="9"/>
      <c r="AM1702" s="4"/>
      <c r="AN1702" s="4"/>
      <c r="AO1702" s="18" t="s">
        <v>3303</v>
      </c>
      <c r="AP1702" s="28"/>
      <c r="AQ1702" s="4"/>
      <c r="AR1702" s="28"/>
    </row>
    <row r="1703" spans="1:44" ht="13.5" customHeight="1" x14ac:dyDescent="0.25">
      <c r="A1703" s="10" t="s">
        <v>3304</v>
      </c>
      <c r="B1703" s="36" t="s">
        <v>3305</v>
      </c>
      <c r="C1703" s="37"/>
      <c r="D1703" s="38"/>
      <c r="E1703" s="39" t="s">
        <v>4853</v>
      </c>
      <c r="F1703" s="39"/>
      <c r="G1703" s="39"/>
      <c r="H1703" s="11" t="s">
        <v>26</v>
      </c>
      <c r="I1703" s="12">
        <v>0.378</v>
      </c>
      <c r="J1703" s="13">
        <v>21107.96</v>
      </c>
      <c r="K1703" s="13">
        <v>7978.81</v>
      </c>
      <c r="L1703" s="14"/>
      <c r="AK1703" s="8"/>
      <c r="AL1703" s="9"/>
      <c r="AM1703" s="4" t="s">
        <v>3305</v>
      </c>
      <c r="AN1703" s="4" t="s">
        <v>3306</v>
      </c>
      <c r="AO1703" s="18"/>
      <c r="AP1703" s="28"/>
      <c r="AQ1703" s="4"/>
      <c r="AR1703" s="28"/>
    </row>
    <row r="1704" spans="1:44" x14ac:dyDescent="0.25">
      <c r="A1704" s="15"/>
      <c r="B1704" s="40"/>
      <c r="C1704" s="33"/>
      <c r="D1704" s="41"/>
      <c r="E1704" s="42" t="s">
        <v>3307</v>
      </c>
      <c r="F1704" s="43"/>
      <c r="G1704" s="44"/>
      <c r="H1704" s="15"/>
      <c r="I1704" s="15"/>
      <c r="J1704" s="16"/>
      <c r="K1704" s="16"/>
      <c r="L1704" s="17"/>
      <c r="AK1704" s="8"/>
      <c r="AL1704" s="9"/>
      <c r="AM1704" s="4"/>
      <c r="AN1704" s="4"/>
      <c r="AO1704" s="18" t="s">
        <v>3307</v>
      </c>
      <c r="AP1704" s="28"/>
      <c r="AQ1704" s="4"/>
      <c r="AR1704" s="28"/>
    </row>
    <row r="1705" spans="1:44" x14ac:dyDescent="0.25">
      <c r="A1705" s="35" t="s">
        <v>3308</v>
      </c>
      <c r="B1705" s="35"/>
      <c r="C1705" s="35"/>
      <c r="D1705" s="35"/>
      <c r="E1705" s="35"/>
      <c r="F1705" s="35"/>
      <c r="G1705" s="35"/>
      <c r="H1705" s="35"/>
      <c r="I1705" s="35"/>
      <c r="J1705" s="35"/>
      <c r="K1705" s="35"/>
      <c r="L1705" s="35"/>
      <c r="AK1705" s="8"/>
      <c r="AL1705" s="9" t="s">
        <v>3308</v>
      </c>
      <c r="AM1705" s="4"/>
      <c r="AN1705" s="4"/>
      <c r="AO1705" s="18"/>
      <c r="AP1705" s="28"/>
      <c r="AQ1705" s="4"/>
      <c r="AR1705" s="28"/>
    </row>
    <row r="1706" spans="1:44" ht="14.25" customHeight="1" x14ac:dyDescent="0.25">
      <c r="A1706" s="10" t="s">
        <v>3309</v>
      </c>
      <c r="B1706" s="36" t="s">
        <v>3310</v>
      </c>
      <c r="C1706" s="37"/>
      <c r="D1706" s="38"/>
      <c r="E1706" s="39" t="s">
        <v>4852</v>
      </c>
      <c r="F1706" s="39"/>
      <c r="G1706" s="39"/>
      <c r="H1706" s="11" t="s">
        <v>3144</v>
      </c>
      <c r="I1706" s="12">
        <v>4.4999999999999998E-2</v>
      </c>
      <c r="J1706" s="13">
        <v>440032.22</v>
      </c>
      <c r="K1706" s="13">
        <v>19801.45</v>
      </c>
      <c r="L1706" s="14"/>
      <c r="AK1706" s="8"/>
      <c r="AL1706" s="9"/>
      <c r="AM1706" s="4" t="s">
        <v>3310</v>
      </c>
      <c r="AN1706" s="4" t="s">
        <v>3311</v>
      </c>
      <c r="AO1706" s="18"/>
      <c r="AP1706" s="28"/>
      <c r="AQ1706" s="4"/>
      <c r="AR1706" s="28"/>
    </row>
    <row r="1707" spans="1:44" x14ac:dyDescent="0.25">
      <c r="A1707" s="15"/>
      <c r="B1707" s="40"/>
      <c r="C1707" s="33"/>
      <c r="D1707" s="41"/>
      <c r="E1707" s="42" t="s">
        <v>3312</v>
      </c>
      <c r="F1707" s="43"/>
      <c r="G1707" s="44"/>
      <c r="H1707" s="15"/>
      <c r="I1707" s="15"/>
      <c r="J1707" s="16"/>
      <c r="K1707" s="16"/>
      <c r="L1707" s="17"/>
      <c r="AK1707" s="8"/>
      <c r="AL1707" s="9"/>
      <c r="AM1707" s="4"/>
      <c r="AN1707" s="4"/>
      <c r="AO1707" s="18" t="s">
        <v>3312</v>
      </c>
      <c r="AP1707" s="28"/>
      <c r="AQ1707" s="4"/>
      <c r="AR1707" s="28"/>
    </row>
    <row r="1708" spans="1:44" ht="26.25" x14ac:dyDescent="0.25">
      <c r="A1708" s="10" t="s">
        <v>3313</v>
      </c>
      <c r="B1708" s="36" t="s">
        <v>3314</v>
      </c>
      <c r="C1708" s="37"/>
      <c r="D1708" s="38"/>
      <c r="E1708" s="39" t="s">
        <v>3315</v>
      </c>
      <c r="F1708" s="39"/>
      <c r="G1708" s="39"/>
      <c r="H1708" s="11" t="s">
        <v>119</v>
      </c>
      <c r="I1708" s="12">
        <v>12.096</v>
      </c>
      <c r="J1708" s="13">
        <v>1275.53</v>
      </c>
      <c r="K1708" s="13">
        <v>15428.81</v>
      </c>
      <c r="L1708" s="14"/>
      <c r="AK1708" s="8"/>
      <c r="AL1708" s="9"/>
      <c r="AM1708" s="4" t="s">
        <v>3314</v>
      </c>
      <c r="AN1708" s="4" t="s">
        <v>3315</v>
      </c>
      <c r="AO1708" s="18"/>
      <c r="AP1708" s="28"/>
      <c r="AQ1708" s="4"/>
      <c r="AR1708" s="28"/>
    </row>
    <row r="1709" spans="1:44" ht="26.25" x14ac:dyDescent="0.25">
      <c r="A1709" s="10" t="s">
        <v>3316</v>
      </c>
      <c r="B1709" s="36" t="s">
        <v>3317</v>
      </c>
      <c r="C1709" s="37"/>
      <c r="D1709" s="38"/>
      <c r="E1709" s="39" t="s">
        <v>3318</v>
      </c>
      <c r="F1709" s="39"/>
      <c r="G1709" s="39"/>
      <c r="H1709" s="11" t="s">
        <v>119</v>
      </c>
      <c r="I1709" s="12">
        <v>33.264000000000003</v>
      </c>
      <c r="J1709" s="13">
        <v>860.19</v>
      </c>
      <c r="K1709" s="13">
        <v>28613.360000000001</v>
      </c>
      <c r="L1709" s="14"/>
      <c r="AK1709" s="8"/>
      <c r="AL1709" s="9"/>
      <c r="AM1709" s="4" t="s">
        <v>3317</v>
      </c>
      <c r="AN1709" s="4" t="s">
        <v>3318</v>
      </c>
      <c r="AO1709" s="18"/>
      <c r="AP1709" s="28"/>
      <c r="AQ1709" s="4"/>
      <c r="AR1709" s="28"/>
    </row>
    <row r="1710" spans="1:44" ht="26.25" customHeight="1" x14ac:dyDescent="0.25">
      <c r="A1710" s="10" t="s">
        <v>3319</v>
      </c>
      <c r="B1710" s="36" t="s">
        <v>3320</v>
      </c>
      <c r="C1710" s="37"/>
      <c r="D1710" s="38"/>
      <c r="E1710" s="39" t="s">
        <v>4849</v>
      </c>
      <c r="F1710" s="39"/>
      <c r="G1710" s="39"/>
      <c r="H1710" s="11" t="s">
        <v>763</v>
      </c>
      <c r="I1710" s="24">
        <v>0.3</v>
      </c>
      <c r="J1710" s="13">
        <v>14983.03</v>
      </c>
      <c r="K1710" s="13">
        <v>4494.91</v>
      </c>
      <c r="L1710" s="14"/>
      <c r="AK1710" s="8"/>
      <c r="AL1710" s="9"/>
      <c r="AM1710" s="4" t="s">
        <v>3320</v>
      </c>
      <c r="AN1710" s="4" t="s">
        <v>3321</v>
      </c>
      <c r="AO1710" s="18"/>
      <c r="AP1710" s="28"/>
      <c r="AQ1710" s="4"/>
      <c r="AR1710" s="28"/>
    </row>
    <row r="1711" spans="1:44" x14ac:dyDescent="0.25">
      <c r="A1711" s="15"/>
      <c r="B1711" s="40"/>
      <c r="C1711" s="33"/>
      <c r="D1711" s="41"/>
      <c r="E1711" s="42" t="s">
        <v>3322</v>
      </c>
      <c r="F1711" s="43"/>
      <c r="G1711" s="44"/>
      <c r="H1711" s="15"/>
      <c r="I1711" s="15"/>
      <c r="J1711" s="16"/>
      <c r="K1711" s="16"/>
      <c r="L1711" s="17"/>
      <c r="AK1711" s="8"/>
      <c r="AL1711" s="9"/>
      <c r="AM1711" s="4"/>
      <c r="AN1711" s="4"/>
      <c r="AO1711" s="18" t="s">
        <v>3322</v>
      </c>
      <c r="AP1711" s="28"/>
      <c r="AQ1711" s="4"/>
      <c r="AR1711" s="28"/>
    </row>
    <row r="1712" spans="1:44" ht="26.25" x14ac:dyDescent="0.25">
      <c r="A1712" s="10" t="s">
        <v>3323</v>
      </c>
      <c r="B1712" s="36" t="s">
        <v>3324</v>
      </c>
      <c r="C1712" s="37"/>
      <c r="D1712" s="38"/>
      <c r="E1712" s="39" t="s">
        <v>3325</v>
      </c>
      <c r="F1712" s="39"/>
      <c r="G1712" s="39"/>
      <c r="H1712" s="11" t="s">
        <v>63</v>
      </c>
      <c r="I1712" s="21">
        <v>1</v>
      </c>
      <c r="J1712" s="13">
        <v>1282.96</v>
      </c>
      <c r="K1712" s="13">
        <v>1282.96</v>
      </c>
      <c r="L1712" s="14"/>
      <c r="AK1712" s="8"/>
      <c r="AL1712" s="9"/>
      <c r="AM1712" s="4" t="s">
        <v>3324</v>
      </c>
      <c r="AN1712" s="4" t="s">
        <v>3325</v>
      </c>
      <c r="AO1712" s="18"/>
      <c r="AP1712" s="28"/>
      <c r="AQ1712" s="4"/>
      <c r="AR1712" s="28"/>
    </row>
    <row r="1713" spans="1:44" ht="26.25" x14ac:dyDescent="0.25">
      <c r="A1713" s="10" t="s">
        <v>3326</v>
      </c>
      <c r="B1713" s="36" t="s">
        <v>3327</v>
      </c>
      <c r="C1713" s="37"/>
      <c r="D1713" s="38"/>
      <c r="E1713" s="39" t="s">
        <v>3328</v>
      </c>
      <c r="F1713" s="39"/>
      <c r="G1713" s="39"/>
      <c r="H1713" s="11" t="s">
        <v>63</v>
      </c>
      <c r="I1713" s="21">
        <v>1</v>
      </c>
      <c r="J1713" s="13">
        <v>1464.94</v>
      </c>
      <c r="K1713" s="13">
        <v>1464.94</v>
      </c>
      <c r="L1713" s="14"/>
      <c r="AK1713" s="8"/>
      <c r="AL1713" s="9"/>
      <c r="AM1713" s="4" t="s">
        <v>3327</v>
      </c>
      <c r="AN1713" s="4" t="s">
        <v>3328</v>
      </c>
      <c r="AO1713" s="18"/>
      <c r="AP1713" s="28"/>
      <c r="AQ1713" s="4"/>
      <c r="AR1713" s="28"/>
    </row>
    <row r="1714" spans="1:44" ht="26.25" x14ac:dyDescent="0.25">
      <c r="A1714" s="10" t="s">
        <v>3329</v>
      </c>
      <c r="B1714" s="36" t="s">
        <v>3330</v>
      </c>
      <c r="C1714" s="37"/>
      <c r="D1714" s="38"/>
      <c r="E1714" s="39" t="s">
        <v>3331</v>
      </c>
      <c r="F1714" s="39"/>
      <c r="G1714" s="39"/>
      <c r="H1714" s="11" t="s">
        <v>63</v>
      </c>
      <c r="I1714" s="21">
        <v>1</v>
      </c>
      <c r="J1714" s="13">
        <v>425.63</v>
      </c>
      <c r="K1714" s="13">
        <v>425.63</v>
      </c>
      <c r="L1714" s="14"/>
      <c r="AK1714" s="8"/>
      <c r="AL1714" s="9"/>
      <c r="AM1714" s="4" t="s">
        <v>3330</v>
      </c>
      <c r="AN1714" s="4" t="s">
        <v>3331</v>
      </c>
      <c r="AO1714" s="18"/>
      <c r="AP1714" s="28"/>
      <c r="AQ1714" s="4"/>
      <c r="AR1714" s="28"/>
    </row>
    <row r="1715" spans="1:44" ht="14.25" customHeight="1" x14ac:dyDescent="0.25">
      <c r="A1715" s="10" t="s">
        <v>3332</v>
      </c>
      <c r="B1715" s="36" t="s">
        <v>3333</v>
      </c>
      <c r="C1715" s="37"/>
      <c r="D1715" s="38"/>
      <c r="E1715" s="39" t="s">
        <v>4850</v>
      </c>
      <c r="F1715" s="39"/>
      <c r="G1715" s="39"/>
      <c r="H1715" s="11" t="s">
        <v>63</v>
      </c>
      <c r="I1715" s="21">
        <v>16</v>
      </c>
      <c r="J1715" s="13">
        <v>2217.44</v>
      </c>
      <c r="K1715" s="13">
        <v>35479.040000000001</v>
      </c>
      <c r="L1715" s="14"/>
      <c r="AK1715" s="8"/>
      <c r="AL1715" s="9"/>
      <c r="AM1715" s="4" t="s">
        <v>3333</v>
      </c>
      <c r="AN1715" s="4" t="s">
        <v>3334</v>
      </c>
      <c r="AO1715" s="18"/>
      <c r="AP1715" s="28"/>
      <c r="AQ1715" s="4"/>
      <c r="AR1715" s="28"/>
    </row>
    <row r="1716" spans="1:44" x14ac:dyDescent="0.25">
      <c r="A1716" s="15"/>
      <c r="B1716" s="40"/>
      <c r="C1716" s="33"/>
      <c r="D1716" s="41"/>
      <c r="E1716" s="42" t="s">
        <v>3335</v>
      </c>
      <c r="F1716" s="43"/>
      <c r="G1716" s="44"/>
      <c r="H1716" s="15"/>
      <c r="I1716" s="15"/>
      <c r="J1716" s="16"/>
      <c r="K1716" s="16"/>
      <c r="L1716" s="17"/>
      <c r="AK1716" s="8"/>
      <c r="AL1716" s="9"/>
      <c r="AM1716" s="4"/>
      <c r="AN1716" s="4"/>
      <c r="AO1716" s="18" t="s">
        <v>3335</v>
      </c>
      <c r="AP1716" s="28"/>
      <c r="AQ1716" s="4"/>
      <c r="AR1716" s="28"/>
    </row>
    <row r="1717" spans="1:44" ht="27.75" customHeight="1" x14ac:dyDescent="0.25">
      <c r="A1717" s="10" t="s">
        <v>3336</v>
      </c>
      <c r="B1717" s="36" t="s">
        <v>3337</v>
      </c>
      <c r="C1717" s="37"/>
      <c r="D1717" s="38"/>
      <c r="E1717" s="39" t="s">
        <v>4851</v>
      </c>
      <c r="F1717" s="39"/>
      <c r="G1717" s="39"/>
      <c r="H1717" s="11" t="s">
        <v>63</v>
      </c>
      <c r="I1717" s="21">
        <v>16</v>
      </c>
      <c r="J1717" s="13">
        <v>440.92</v>
      </c>
      <c r="K1717" s="13">
        <v>7054.72</v>
      </c>
      <c r="L1717" s="14"/>
      <c r="AK1717" s="8"/>
      <c r="AL1717" s="9"/>
      <c r="AM1717" s="4" t="s">
        <v>3337</v>
      </c>
      <c r="AN1717" s="4" t="s">
        <v>3338</v>
      </c>
      <c r="AO1717" s="18"/>
      <c r="AP1717" s="28"/>
      <c r="AQ1717" s="4"/>
      <c r="AR1717" s="28"/>
    </row>
    <row r="1718" spans="1:44" x14ac:dyDescent="0.25">
      <c r="A1718" s="15"/>
      <c r="B1718" s="40"/>
      <c r="C1718" s="33"/>
      <c r="D1718" s="41"/>
      <c r="E1718" s="42" t="s">
        <v>3335</v>
      </c>
      <c r="F1718" s="43"/>
      <c r="G1718" s="44"/>
      <c r="H1718" s="15"/>
      <c r="I1718" s="15"/>
      <c r="J1718" s="16"/>
      <c r="K1718" s="16"/>
      <c r="L1718" s="17"/>
      <c r="AK1718" s="8"/>
      <c r="AL1718" s="9"/>
      <c r="AM1718" s="4"/>
      <c r="AN1718" s="4"/>
      <c r="AO1718" s="18" t="s">
        <v>3335</v>
      </c>
      <c r="AP1718" s="28"/>
      <c r="AQ1718" s="4"/>
      <c r="AR1718" s="28"/>
    </row>
    <row r="1719" spans="1:44" x14ac:dyDescent="0.25">
      <c r="A1719" s="10" t="s">
        <v>3339</v>
      </c>
      <c r="B1719" s="36" t="s">
        <v>3340</v>
      </c>
      <c r="C1719" s="37"/>
      <c r="D1719" s="38"/>
      <c r="E1719" s="39" t="s">
        <v>3341</v>
      </c>
      <c r="F1719" s="39"/>
      <c r="G1719" s="39"/>
      <c r="H1719" s="11" t="s">
        <v>63</v>
      </c>
      <c r="I1719" s="21">
        <v>4</v>
      </c>
      <c r="J1719" s="13">
        <v>2677.63</v>
      </c>
      <c r="K1719" s="13">
        <v>10710.52</v>
      </c>
      <c r="L1719" s="14"/>
      <c r="AK1719" s="8"/>
      <c r="AL1719" s="9"/>
      <c r="AM1719" s="4" t="s">
        <v>3340</v>
      </c>
      <c r="AN1719" s="4" t="s">
        <v>3341</v>
      </c>
      <c r="AO1719" s="18"/>
      <c r="AP1719" s="28"/>
      <c r="AQ1719" s="4"/>
      <c r="AR1719" s="28"/>
    </row>
    <row r="1720" spans="1:44" x14ac:dyDescent="0.25">
      <c r="A1720" s="15"/>
      <c r="B1720" s="40"/>
      <c r="C1720" s="33"/>
      <c r="D1720" s="41"/>
      <c r="E1720" s="42" t="s">
        <v>1227</v>
      </c>
      <c r="F1720" s="43"/>
      <c r="G1720" s="44"/>
      <c r="H1720" s="15"/>
      <c r="I1720" s="15"/>
      <c r="J1720" s="16"/>
      <c r="K1720" s="16"/>
      <c r="L1720" s="17"/>
      <c r="AK1720" s="8"/>
      <c r="AL1720" s="9"/>
      <c r="AM1720" s="4"/>
      <c r="AN1720" s="4"/>
      <c r="AO1720" s="18" t="s">
        <v>1227</v>
      </c>
      <c r="AP1720" s="28"/>
      <c r="AQ1720" s="4"/>
      <c r="AR1720" s="28"/>
    </row>
    <row r="1721" spans="1:44" ht="26.25" x14ac:dyDescent="0.25">
      <c r="A1721" s="10" t="s">
        <v>3342</v>
      </c>
      <c r="B1721" s="36" t="s">
        <v>3343</v>
      </c>
      <c r="C1721" s="37"/>
      <c r="D1721" s="38"/>
      <c r="E1721" s="39" t="s">
        <v>3344</v>
      </c>
      <c r="F1721" s="39"/>
      <c r="G1721" s="39"/>
      <c r="H1721" s="11" t="s">
        <v>63</v>
      </c>
      <c r="I1721" s="21">
        <v>4</v>
      </c>
      <c r="J1721" s="13">
        <v>593.71</v>
      </c>
      <c r="K1721" s="13">
        <v>2374.84</v>
      </c>
      <c r="L1721" s="14"/>
      <c r="AK1721" s="8"/>
      <c r="AL1721" s="9"/>
      <c r="AM1721" s="4" t="s">
        <v>3343</v>
      </c>
      <c r="AN1721" s="4" t="s">
        <v>3344</v>
      </c>
      <c r="AO1721" s="18"/>
      <c r="AP1721" s="28"/>
      <c r="AQ1721" s="4"/>
      <c r="AR1721" s="28"/>
    </row>
    <row r="1722" spans="1:44" x14ac:dyDescent="0.25">
      <c r="A1722" s="15"/>
      <c r="B1722" s="40"/>
      <c r="C1722" s="33"/>
      <c r="D1722" s="41"/>
      <c r="E1722" s="42" t="s">
        <v>1227</v>
      </c>
      <c r="F1722" s="43"/>
      <c r="G1722" s="44"/>
      <c r="H1722" s="15"/>
      <c r="I1722" s="15"/>
      <c r="J1722" s="16"/>
      <c r="K1722" s="16"/>
      <c r="L1722" s="17"/>
      <c r="AK1722" s="8"/>
      <c r="AL1722" s="9"/>
      <c r="AM1722" s="4"/>
      <c r="AN1722" s="4"/>
      <c r="AO1722" s="18" t="s">
        <v>1227</v>
      </c>
      <c r="AP1722" s="28"/>
      <c r="AQ1722" s="4"/>
      <c r="AR1722" s="28"/>
    </row>
    <row r="1723" spans="1:44" ht="27.75" customHeight="1" x14ac:dyDescent="0.25">
      <c r="A1723" s="10" t="s">
        <v>3345</v>
      </c>
      <c r="B1723" s="36" t="s">
        <v>3346</v>
      </c>
      <c r="C1723" s="37"/>
      <c r="D1723" s="38"/>
      <c r="E1723" s="39" t="s">
        <v>4848</v>
      </c>
      <c r="F1723" s="39"/>
      <c r="G1723" s="39"/>
      <c r="H1723" s="11" t="s">
        <v>63</v>
      </c>
      <c r="I1723" s="21">
        <v>6</v>
      </c>
      <c r="J1723" s="13">
        <v>632.38</v>
      </c>
      <c r="K1723" s="13">
        <v>3794.28</v>
      </c>
      <c r="L1723" s="14"/>
      <c r="AK1723" s="8"/>
      <c r="AL1723" s="9"/>
      <c r="AM1723" s="4" t="s">
        <v>3346</v>
      </c>
      <c r="AN1723" s="4" t="s">
        <v>3347</v>
      </c>
      <c r="AO1723" s="18"/>
      <c r="AP1723" s="28"/>
      <c r="AQ1723" s="4"/>
      <c r="AR1723" s="28"/>
    </row>
    <row r="1724" spans="1:44" x14ac:dyDescent="0.25">
      <c r="A1724" s="15"/>
      <c r="B1724" s="40"/>
      <c r="C1724" s="33"/>
      <c r="D1724" s="41"/>
      <c r="E1724" s="42" t="s">
        <v>3348</v>
      </c>
      <c r="F1724" s="43"/>
      <c r="G1724" s="44"/>
      <c r="H1724" s="15"/>
      <c r="I1724" s="15"/>
      <c r="J1724" s="16"/>
      <c r="K1724" s="16"/>
      <c r="L1724" s="17"/>
      <c r="AK1724" s="8"/>
      <c r="AL1724" s="9"/>
      <c r="AM1724" s="4"/>
      <c r="AN1724" s="4"/>
      <c r="AO1724" s="18" t="s">
        <v>3348</v>
      </c>
      <c r="AP1724" s="28"/>
      <c r="AQ1724" s="4"/>
      <c r="AR1724" s="28"/>
    </row>
    <row r="1725" spans="1:44" ht="15.75" customHeight="1" x14ac:dyDescent="0.25">
      <c r="A1725" s="10" t="s">
        <v>3349</v>
      </c>
      <c r="B1725" s="36" t="s">
        <v>3350</v>
      </c>
      <c r="C1725" s="37"/>
      <c r="D1725" s="38"/>
      <c r="E1725" s="39" t="s">
        <v>4847</v>
      </c>
      <c r="F1725" s="39"/>
      <c r="G1725" s="39"/>
      <c r="H1725" s="11" t="s">
        <v>63</v>
      </c>
      <c r="I1725" s="21">
        <v>2</v>
      </c>
      <c r="J1725" s="13">
        <v>25739.05</v>
      </c>
      <c r="K1725" s="13">
        <v>51478.1</v>
      </c>
      <c r="L1725" s="14"/>
      <c r="AK1725" s="8"/>
      <c r="AL1725" s="9"/>
      <c r="AM1725" s="4" t="s">
        <v>3350</v>
      </c>
      <c r="AN1725" s="4" t="s">
        <v>3351</v>
      </c>
      <c r="AO1725" s="18"/>
      <c r="AP1725" s="28"/>
      <c r="AQ1725" s="4"/>
      <c r="AR1725" s="28"/>
    </row>
    <row r="1726" spans="1:44" ht="39.75" customHeight="1" x14ac:dyDescent="0.25">
      <c r="A1726" s="10" t="s">
        <v>3352</v>
      </c>
      <c r="B1726" s="36" t="s">
        <v>3353</v>
      </c>
      <c r="C1726" s="37"/>
      <c r="D1726" s="38"/>
      <c r="E1726" s="39" t="s">
        <v>4846</v>
      </c>
      <c r="F1726" s="39"/>
      <c r="G1726" s="39"/>
      <c r="H1726" s="11" t="s">
        <v>63</v>
      </c>
      <c r="I1726" s="21">
        <v>2</v>
      </c>
      <c r="J1726" s="13">
        <v>1146.98</v>
      </c>
      <c r="K1726" s="13">
        <v>2293.96</v>
      </c>
      <c r="L1726" s="14"/>
      <c r="AK1726" s="8"/>
      <c r="AL1726" s="9"/>
      <c r="AM1726" s="4" t="s">
        <v>3353</v>
      </c>
      <c r="AN1726" s="4" t="s">
        <v>3354</v>
      </c>
      <c r="AO1726" s="18"/>
      <c r="AP1726" s="28"/>
      <c r="AQ1726" s="4"/>
      <c r="AR1726" s="28"/>
    </row>
    <row r="1727" spans="1:44" ht="39" x14ac:dyDescent="0.25">
      <c r="A1727" s="10" t="s">
        <v>3355</v>
      </c>
      <c r="B1727" s="36" t="s">
        <v>3356</v>
      </c>
      <c r="C1727" s="37"/>
      <c r="D1727" s="38"/>
      <c r="E1727" s="39" t="s">
        <v>3357</v>
      </c>
      <c r="F1727" s="39"/>
      <c r="G1727" s="39"/>
      <c r="H1727" s="11" t="s">
        <v>63</v>
      </c>
      <c r="I1727" s="21">
        <v>2</v>
      </c>
      <c r="J1727" s="13">
        <v>17326.009999999998</v>
      </c>
      <c r="K1727" s="13">
        <v>34652.019999999997</v>
      </c>
      <c r="L1727" s="14"/>
      <c r="AK1727" s="8"/>
      <c r="AL1727" s="9"/>
      <c r="AM1727" s="4" t="s">
        <v>3356</v>
      </c>
      <c r="AN1727" s="4" t="s">
        <v>3357</v>
      </c>
      <c r="AO1727" s="18"/>
      <c r="AP1727" s="28"/>
      <c r="AQ1727" s="4"/>
      <c r="AR1727" s="28"/>
    </row>
    <row r="1728" spans="1:44" x14ac:dyDescent="0.25">
      <c r="A1728" s="10" t="s">
        <v>3358</v>
      </c>
      <c r="B1728" s="36" t="s">
        <v>3359</v>
      </c>
      <c r="C1728" s="37"/>
      <c r="D1728" s="38"/>
      <c r="E1728" s="39" t="s">
        <v>3360</v>
      </c>
      <c r="F1728" s="39"/>
      <c r="G1728" s="39"/>
      <c r="H1728" s="11" t="s">
        <v>63</v>
      </c>
      <c r="I1728" s="21">
        <v>1</v>
      </c>
      <c r="J1728" s="13">
        <v>2860.12</v>
      </c>
      <c r="K1728" s="13">
        <v>2860.12</v>
      </c>
      <c r="L1728" s="14"/>
      <c r="AK1728" s="8"/>
      <c r="AL1728" s="9"/>
      <c r="AM1728" s="4" t="s">
        <v>3359</v>
      </c>
      <c r="AN1728" s="4" t="s">
        <v>3360</v>
      </c>
      <c r="AO1728" s="18"/>
      <c r="AP1728" s="28"/>
      <c r="AQ1728" s="4"/>
      <c r="AR1728" s="28"/>
    </row>
    <row r="1729" spans="1:44" ht="26.25" x14ac:dyDescent="0.25">
      <c r="A1729" s="10" t="s">
        <v>3361</v>
      </c>
      <c r="B1729" s="36" t="s">
        <v>3362</v>
      </c>
      <c r="C1729" s="37"/>
      <c r="D1729" s="38"/>
      <c r="E1729" s="39" t="s">
        <v>3363</v>
      </c>
      <c r="F1729" s="39"/>
      <c r="G1729" s="39"/>
      <c r="H1729" s="11" t="s">
        <v>63</v>
      </c>
      <c r="I1729" s="21">
        <v>1</v>
      </c>
      <c r="J1729" s="13">
        <v>4172.3999999999996</v>
      </c>
      <c r="K1729" s="13">
        <v>4172.3999999999996</v>
      </c>
      <c r="L1729" s="14"/>
      <c r="AK1729" s="8"/>
      <c r="AL1729" s="9"/>
      <c r="AM1729" s="4" t="s">
        <v>3362</v>
      </c>
      <c r="AN1729" s="4" t="s">
        <v>3363</v>
      </c>
      <c r="AO1729" s="18"/>
      <c r="AP1729" s="28"/>
      <c r="AQ1729" s="4"/>
      <c r="AR1729" s="28"/>
    </row>
    <row r="1730" spans="1:44" x14ac:dyDescent="0.25">
      <c r="A1730" s="10" t="s">
        <v>3364</v>
      </c>
      <c r="B1730" s="36" t="s">
        <v>3365</v>
      </c>
      <c r="C1730" s="37"/>
      <c r="D1730" s="38"/>
      <c r="E1730" s="39" t="s">
        <v>3366</v>
      </c>
      <c r="F1730" s="39"/>
      <c r="G1730" s="39"/>
      <c r="H1730" s="11" t="s">
        <v>63</v>
      </c>
      <c r="I1730" s="21">
        <v>6</v>
      </c>
      <c r="J1730" s="13">
        <v>2813.95</v>
      </c>
      <c r="K1730" s="13">
        <v>16883.7</v>
      </c>
      <c r="L1730" s="14"/>
      <c r="AK1730" s="8"/>
      <c r="AL1730" s="9"/>
      <c r="AM1730" s="4" t="s">
        <v>3365</v>
      </c>
      <c r="AN1730" s="4" t="s">
        <v>3366</v>
      </c>
      <c r="AO1730" s="18"/>
      <c r="AP1730" s="28"/>
      <c r="AQ1730" s="4"/>
      <c r="AR1730" s="28"/>
    </row>
    <row r="1731" spans="1:44" ht="26.25" x14ac:dyDescent="0.25">
      <c r="A1731" s="10" t="s">
        <v>3367</v>
      </c>
      <c r="B1731" s="36" t="s">
        <v>3368</v>
      </c>
      <c r="C1731" s="37"/>
      <c r="D1731" s="38"/>
      <c r="E1731" s="39" t="s">
        <v>3369</v>
      </c>
      <c r="F1731" s="39"/>
      <c r="G1731" s="39"/>
      <c r="H1731" s="11" t="s">
        <v>63</v>
      </c>
      <c r="I1731" s="21">
        <v>6</v>
      </c>
      <c r="J1731" s="13">
        <v>2868.71</v>
      </c>
      <c r="K1731" s="13">
        <v>17212.259999999998</v>
      </c>
      <c r="L1731" s="14"/>
      <c r="AK1731" s="8"/>
      <c r="AL1731" s="9"/>
      <c r="AM1731" s="4" t="s">
        <v>3368</v>
      </c>
      <c r="AN1731" s="4" t="s">
        <v>3369</v>
      </c>
      <c r="AO1731" s="18"/>
      <c r="AP1731" s="28"/>
      <c r="AQ1731" s="4"/>
      <c r="AR1731" s="28"/>
    </row>
    <row r="1732" spans="1:44" ht="26.25" x14ac:dyDescent="0.25">
      <c r="A1732" s="10" t="s">
        <v>3370</v>
      </c>
      <c r="B1732" s="36" t="s">
        <v>3371</v>
      </c>
      <c r="C1732" s="37"/>
      <c r="D1732" s="38"/>
      <c r="E1732" s="39" t="s">
        <v>3372</v>
      </c>
      <c r="F1732" s="39"/>
      <c r="G1732" s="39"/>
      <c r="H1732" s="11" t="s">
        <v>63</v>
      </c>
      <c r="I1732" s="21">
        <v>4</v>
      </c>
      <c r="J1732" s="13">
        <v>2083.92</v>
      </c>
      <c r="K1732" s="13">
        <v>8335.68</v>
      </c>
      <c r="L1732" s="14"/>
      <c r="AK1732" s="8"/>
      <c r="AL1732" s="9"/>
      <c r="AM1732" s="4" t="s">
        <v>3371</v>
      </c>
      <c r="AN1732" s="4" t="s">
        <v>3372</v>
      </c>
      <c r="AO1732" s="18"/>
      <c r="AP1732" s="28"/>
      <c r="AQ1732" s="4"/>
      <c r="AR1732" s="28"/>
    </row>
    <row r="1733" spans="1:44" ht="26.25" x14ac:dyDescent="0.25">
      <c r="A1733" s="10" t="s">
        <v>3373</v>
      </c>
      <c r="B1733" s="36" t="s">
        <v>3374</v>
      </c>
      <c r="C1733" s="37"/>
      <c r="D1733" s="38"/>
      <c r="E1733" s="39" t="s">
        <v>3375</v>
      </c>
      <c r="F1733" s="39"/>
      <c r="G1733" s="39"/>
      <c r="H1733" s="11" t="s">
        <v>63</v>
      </c>
      <c r="I1733" s="21">
        <v>2</v>
      </c>
      <c r="J1733" s="13">
        <v>964.5</v>
      </c>
      <c r="K1733" s="13">
        <v>1929</v>
      </c>
      <c r="L1733" s="14"/>
      <c r="AK1733" s="8"/>
      <c r="AL1733" s="9"/>
      <c r="AM1733" s="4" t="s">
        <v>3374</v>
      </c>
      <c r="AN1733" s="4" t="s">
        <v>3375</v>
      </c>
      <c r="AO1733" s="18"/>
      <c r="AP1733" s="28"/>
      <c r="AQ1733" s="4"/>
      <c r="AR1733" s="28"/>
    </row>
    <row r="1734" spans="1:44" x14ac:dyDescent="0.25">
      <c r="A1734" s="35" t="s">
        <v>3376</v>
      </c>
      <c r="B1734" s="35"/>
      <c r="C1734" s="35"/>
      <c r="D1734" s="35"/>
      <c r="E1734" s="35"/>
      <c r="F1734" s="35"/>
      <c r="G1734" s="35"/>
      <c r="H1734" s="35"/>
      <c r="I1734" s="35"/>
      <c r="J1734" s="35"/>
      <c r="K1734" s="35"/>
      <c r="L1734" s="35"/>
      <c r="AK1734" s="8"/>
      <c r="AL1734" s="9" t="s">
        <v>3376</v>
      </c>
      <c r="AM1734" s="4"/>
      <c r="AN1734" s="4"/>
      <c r="AO1734" s="18"/>
      <c r="AP1734" s="28"/>
      <c r="AQ1734" s="4"/>
      <c r="AR1734" s="28"/>
    </row>
    <row r="1735" spans="1:44" ht="39" x14ac:dyDescent="0.25">
      <c r="A1735" s="10" t="s">
        <v>3377</v>
      </c>
      <c r="B1735" s="36" t="s">
        <v>3378</v>
      </c>
      <c r="C1735" s="37"/>
      <c r="D1735" s="38"/>
      <c r="E1735" s="39" t="s">
        <v>3379</v>
      </c>
      <c r="F1735" s="39"/>
      <c r="G1735" s="39"/>
      <c r="H1735" s="11" t="s">
        <v>17</v>
      </c>
      <c r="I1735" s="23">
        <v>5.2989999999999999E-3</v>
      </c>
      <c r="J1735" s="13">
        <v>65250.05</v>
      </c>
      <c r="K1735" s="13">
        <v>345.76</v>
      </c>
      <c r="L1735" s="14"/>
      <c r="AK1735" s="8"/>
      <c r="AL1735" s="9"/>
      <c r="AM1735" s="4" t="s">
        <v>3378</v>
      </c>
      <c r="AN1735" s="4" t="s">
        <v>3379</v>
      </c>
      <c r="AO1735" s="18"/>
      <c r="AP1735" s="28"/>
      <c r="AQ1735" s="4"/>
      <c r="AR1735" s="28"/>
    </row>
    <row r="1736" spans="1:44" x14ac:dyDescent="0.25">
      <c r="A1736" s="15"/>
      <c r="B1736" s="40"/>
      <c r="C1736" s="33"/>
      <c r="D1736" s="41"/>
      <c r="E1736" s="42" t="s">
        <v>3380</v>
      </c>
      <c r="F1736" s="43"/>
      <c r="G1736" s="44"/>
      <c r="H1736" s="15"/>
      <c r="I1736" s="15"/>
      <c r="J1736" s="16"/>
      <c r="K1736" s="16"/>
      <c r="L1736" s="17"/>
      <c r="AK1736" s="8"/>
      <c r="AL1736" s="9"/>
      <c r="AM1736" s="4"/>
      <c r="AN1736" s="4"/>
      <c r="AO1736" s="18" t="s">
        <v>3380</v>
      </c>
      <c r="AP1736" s="28"/>
      <c r="AQ1736" s="4"/>
      <c r="AR1736" s="28"/>
    </row>
    <row r="1737" spans="1:44" ht="26.25" x14ac:dyDescent="0.25">
      <c r="A1737" s="10" t="s">
        <v>3381</v>
      </c>
      <c r="B1737" s="36" t="s">
        <v>3382</v>
      </c>
      <c r="C1737" s="37"/>
      <c r="D1737" s="38"/>
      <c r="E1737" s="39" t="s">
        <v>3383</v>
      </c>
      <c r="F1737" s="39"/>
      <c r="G1737" s="39"/>
      <c r="H1737" s="11" t="s">
        <v>3280</v>
      </c>
      <c r="I1737" s="19">
        <v>9.01</v>
      </c>
      <c r="J1737" s="13">
        <v>907.77</v>
      </c>
      <c r="K1737" s="13">
        <v>8179.01</v>
      </c>
      <c r="L1737" s="14"/>
      <c r="AK1737" s="8"/>
      <c r="AL1737" s="9"/>
      <c r="AM1737" s="4" t="s">
        <v>3382</v>
      </c>
      <c r="AN1737" s="4" t="s">
        <v>3383</v>
      </c>
      <c r="AO1737" s="18"/>
      <c r="AP1737" s="28"/>
      <c r="AQ1737" s="4"/>
      <c r="AR1737" s="28"/>
    </row>
    <row r="1738" spans="1:44" x14ac:dyDescent="0.25">
      <c r="A1738" s="15"/>
      <c r="B1738" s="40"/>
      <c r="C1738" s="33"/>
      <c r="D1738" s="41"/>
      <c r="E1738" s="42" t="s">
        <v>3384</v>
      </c>
      <c r="F1738" s="43"/>
      <c r="G1738" s="44"/>
      <c r="H1738" s="15"/>
      <c r="I1738" s="15"/>
      <c r="J1738" s="16"/>
      <c r="K1738" s="16"/>
      <c r="L1738" s="17"/>
      <c r="AK1738" s="8"/>
      <c r="AL1738" s="9"/>
      <c r="AM1738" s="4"/>
      <c r="AN1738" s="4"/>
      <c r="AO1738" s="18" t="s">
        <v>3384</v>
      </c>
      <c r="AP1738" s="28"/>
      <c r="AQ1738" s="4"/>
      <c r="AR1738" s="28"/>
    </row>
    <row r="1739" spans="1:44" x14ac:dyDescent="0.25">
      <c r="A1739" s="10" t="s">
        <v>3385</v>
      </c>
      <c r="B1739" s="36" t="s">
        <v>3386</v>
      </c>
      <c r="C1739" s="37"/>
      <c r="D1739" s="38"/>
      <c r="E1739" s="39" t="s">
        <v>3387</v>
      </c>
      <c r="F1739" s="39"/>
      <c r="G1739" s="39"/>
      <c r="H1739" s="11" t="s">
        <v>3388</v>
      </c>
      <c r="I1739" s="12">
        <v>0.16400000000000001</v>
      </c>
      <c r="J1739" s="13">
        <v>294157.87</v>
      </c>
      <c r="K1739" s="13">
        <v>48241.89</v>
      </c>
      <c r="L1739" s="14"/>
      <c r="AK1739" s="8"/>
      <c r="AL1739" s="9"/>
      <c r="AM1739" s="4" t="s">
        <v>3386</v>
      </c>
      <c r="AN1739" s="4" t="s">
        <v>3387</v>
      </c>
      <c r="AO1739" s="18"/>
      <c r="AP1739" s="28"/>
      <c r="AQ1739" s="4"/>
      <c r="AR1739" s="28"/>
    </row>
    <row r="1740" spans="1:44" x14ac:dyDescent="0.25">
      <c r="A1740" s="15"/>
      <c r="B1740" s="40"/>
      <c r="C1740" s="33"/>
      <c r="D1740" s="41"/>
      <c r="E1740" s="42" t="s">
        <v>3389</v>
      </c>
      <c r="F1740" s="43"/>
      <c r="G1740" s="44"/>
      <c r="H1740" s="15"/>
      <c r="I1740" s="15"/>
      <c r="J1740" s="16"/>
      <c r="K1740" s="16"/>
      <c r="L1740" s="17"/>
      <c r="AK1740" s="8"/>
      <c r="AL1740" s="9"/>
      <c r="AM1740" s="4"/>
      <c r="AN1740" s="4"/>
      <c r="AO1740" s="18" t="s">
        <v>3389</v>
      </c>
      <c r="AP1740" s="28"/>
      <c r="AQ1740" s="4"/>
      <c r="AR1740" s="28"/>
    </row>
    <row r="1741" spans="1:44" ht="27.75" customHeight="1" x14ac:dyDescent="0.25">
      <c r="A1741" s="10" t="s">
        <v>3390</v>
      </c>
      <c r="B1741" s="36" t="s">
        <v>3391</v>
      </c>
      <c r="C1741" s="37"/>
      <c r="D1741" s="38"/>
      <c r="E1741" s="39" t="s">
        <v>4845</v>
      </c>
      <c r="F1741" s="39"/>
      <c r="G1741" s="39"/>
      <c r="H1741" s="11" t="s">
        <v>59</v>
      </c>
      <c r="I1741" s="23">
        <v>0.70918800000000004</v>
      </c>
      <c r="J1741" s="13">
        <v>1894.59</v>
      </c>
      <c r="K1741" s="13">
        <v>1343.62</v>
      </c>
      <c r="L1741" s="14"/>
      <c r="AK1741" s="8"/>
      <c r="AL1741" s="9"/>
      <c r="AM1741" s="4" t="s">
        <v>3391</v>
      </c>
      <c r="AN1741" s="4" t="s">
        <v>3392</v>
      </c>
      <c r="AO1741" s="18"/>
      <c r="AP1741" s="28"/>
      <c r="AQ1741" s="4"/>
      <c r="AR1741" s="28"/>
    </row>
    <row r="1742" spans="1:44" ht="12.75" customHeight="1" x14ac:dyDescent="0.25">
      <c r="A1742" s="10" t="s">
        <v>3393</v>
      </c>
      <c r="B1742" s="36" t="s">
        <v>3394</v>
      </c>
      <c r="C1742" s="37"/>
      <c r="D1742" s="38"/>
      <c r="E1742" s="39" t="s">
        <v>4842</v>
      </c>
      <c r="F1742" s="39"/>
      <c r="G1742" s="39"/>
      <c r="H1742" s="11" t="s">
        <v>59</v>
      </c>
      <c r="I1742" s="22">
        <v>3.1379999999999998E-2</v>
      </c>
      <c r="J1742" s="13">
        <v>3543.98</v>
      </c>
      <c r="K1742" s="13">
        <v>111.21</v>
      </c>
      <c r="L1742" s="14"/>
      <c r="AK1742" s="8"/>
      <c r="AL1742" s="9"/>
      <c r="AM1742" s="4" t="s">
        <v>3394</v>
      </c>
      <c r="AN1742" s="4" t="s">
        <v>3395</v>
      </c>
      <c r="AO1742" s="18"/>
      <c r="AP1742" s="28"/>
      <c r="AQ1742" s="4"/>
      <c r="AR1742" s="28"/>
    </row>
    <row r="1743" spans="1:44" ht="28.5" customHeight="1" x14ac:dyDescent="0.25">
      <c r="A1743" s="10" t="s">
        <v>3396</v>
      </c>
      <c r="B1743" s="36" t="s">
        <v>3397</v>
      </c>
      <c r="C1743" s="37"/>
      <c r="D1743" s="38"/>
      <c r="E1743" s="39" t="s">
        <v>4844</v>
      </c>
      <c r="F1743" s="39"/>
      <c r="G1743" s="39"/>
      <c r="H1743" s="11" t="s">
        <v>63</v>
      </c>
      <c r="I1743" s="21">
        <v>2</v>
      </c>
      <c r="J1743" s="13">
        <v>655.13</v>
      </c>
      <c r="K1743" s="13">
        <v>1310.26</v>
      </c>
      <c r="L1743" s="14"/>
      <c r="AK1743" s="8"/>
      <c r="AL1743" s="9"/>
      <c r="AM1743" s="4" t="s">
        <v>3397</v>
      </c>
      <c r="AN1743" s="4" t="s">
        <v>3398</v>
      </c>
      <c r="AO1743" s="18"/>
      <c r="AP1743" s="28"/>
      <c r="AQ1743" s="4"/>
      <c r="AR1743" s="28"/>
    </row>
    <row r="1744" spans="1:44" ht="26.25" x14ac:dyDescent="0.25">
      <c r="A1744" s="10" t="s">
        <v>3399</v>
      </c>
      <c r="B1744" s="36" t="s">
        <v>3400</v>
      </c>
      <c r="C1744" s="37"/>
      <c r="D1744" s="38"/>
      <c r="E1744" s="39" t="s">
        <v>3401</v>
      </c>
      <c r="F1744" s="39"/>
      <c r="G1744" s="39"/>
      <c r="H1744" s="11" t="s">
        <v>63</v>
      </c>
      <c r="I1744" s="21">
        <v>2</v>
      </c>
      <c r="J1744" s="13">
        <v>802.23</v>
      </c>
      <c r="K1744" s="13">
        <v>1604.46</v>
      </c>
      <c r="L1744" s="14"/>
      <c r="AK1744" s="8"/>
      <c r="AL1744" s="9"/>
      <c r="AM1744" s="4" t="s">
        <v>3400</v>
      </c>
      <c r="AN1744" s="4" t="s">
        <v>3401</v>
      </c>
      <c r="AO1744" s="18"/>
      <c r="AP1744" s="28"/>
      <c r="AQ1744" s="4"/>
      <c r="AR1744" s="28"/>
    </row>
    <row r="1745" spans="1:44" ht="26.25" x14ac:dyDescent="0.25">
      <c r="A1745" s="10" t="s">
        <v>3402</v>
      </c>
      <c r="B1745" s="36" t="s">
        <v>3403</v>
      </c>
      <c r="C1745" s="37"/>
      <c r="D1745" s="38"/>
      <c r="E1745" s="39" t="s">
        <v>3404</v>
      </c>
      <c r="F1745" s="39"/>
      <c r="G1745" s="39"/>
      <c r="H1745" s="11" t="s">
        <v>63</v>
      </c>
      <c r="I1745" s="21">
        <v>2</v>
      </c>
      <c r="J1745" s="13">
        <v>6614.47</v>
      </c>
      <c r="K1745" s="13">
        <v>13228.94</v>
      </c>
      <c r="L1745" s="14"/>
      <c r="AK1745" s="8"/>
      <c r="AL1745" s="9"/>
      <c r="AM1745" s="4" t="s">
        <v>3403</v>
      </c>
      <c r="AN1745" s="4" t="s">
        <v>3404</v>
      </c>
      <c r="AO1745" s="18"/>
      <c r="AP1745" s="28"/>
      <c r="AQ1745" s="4"/>
      <c r="AR1745" s="28"/>
    </row>
    <row r="1746" spans="1:44" ht="26.25" x14ac:dyDescent="0.25">
      <c r="A1746" s="10" t="s">
        <v>3405</v>
      </c>
      <c r="B1746" s="36" t="s">
        <v>3406</v>
      </c>
      <c r="C1746" s="37"/>
      <c r="D1746" s="38"/>
      <c r="E1746" s="39" t="s">
        <v>3407</v>
      </c>
      <c r="F1746" s="39"/>
      <c r="G1746" s="39"/>
      <c r="H1746" s="11" t="s">
        <v>63</v>
      </c>
      <c r="I1746" s="21">
        <v>2</v>
      </c>
      <c r="J1746" s="13">
        <v>7367.66</v>
      </c>
      <c r="K1746" s="13">
        <v>14735.32</v>
      </c>
      <c r="L1746" s="14"/>
      <c r="AK1746" s="8"/>
      <c r="AL1746" s="9"/>
      <c r="AM1746" s="4" t="s">
        <v>3406</v>
      </c>
      <c r="AN1746" s="4" t="s">
        <v>3407</v>
      </c>
      <c r="AO1746" s="18"/>
      <c r="AP1746" s="28"/>
      <c r="AQ1746" s="4"/>
      <c r="AR1746" s="28"/>
    </row>
    <row r="1747" spans="1:44" ht="15" customHeight="1" x14ac:dyDescent="0.25">
      <c r="A1747" s="10" t="s">
        <v>3408</v>
      </c>
      <c r="B1747" s="36" t="s">
        <v>3409</v>
      </c>
      <c r="C1747" s="37"/>
      <c r="D1747" s="38"/>
      <c r="E1747" s="39" t="s">
        <v>4843</v>
      </c>
      <c r="F1747" s="39"/>
      <c r="G1747" s="39"/>
      <c r="H1747" s="11" t="s">
        <v>63</v>
      </c>
      <c r="I1747" s="21">
        <v>2</v>
      </c>
      <c r="J1747" s="13">
        <v>4514.62</v>
      </c>
      <c r="K1747" s="13">
        <v>9029.24</v>
      </c>
      <c r="L1747" s="14"/>
      <c r="AK1747" s="8"/>
      <c r="AL1747" s="9"/>
      <c r="AM1747" s="4" t="s">
        <v>3409</v>
      </c>
      <c r="AN1747" s="4" t="s">
        <v>3410</v>
      </c>
      <c r="AO1747" s="18"/>
      <c r="AP1747" s="28"/>
      <c r="AQ1747" s="4"/>
      <c r="AR1747" s="28"/>
    </row>
    <row r="1748" spans="1:44" ht="26.25" x14ac:dyDescent="0.25">
      <c r="A1748" s="10" t="s">
        <v>3411</v>
      </c>
      <c r="B1748" s="36" t="s">
        <v>3412</v>
      </c>
      <c r="C1748" s="37"/>
      <c r="D1748" s="38"/>
      <c r="E1748" s="39" t="s">
        <v>3413</v>
      </c>
      <c r="F1748" s="39"/>
      <c r="G1748" s="39"/>
      <c r="H1748" s="11" t="s">
        <v>63</v>
      </c>
      <c r="I1748" s="21">
        <v>4</v>
      </c>
      <c r="J1748" s="13">
        <v>20122.95</v>
      </c>
      <c r="K1748" s="13">
        <v>80491.8</v>
      </c>
      <c r="L1748" s="14"/>
      <c r="AK1748" s="8"/>
      <c r="AL1748" s="9"/>
      <c r="AM1748" s="4" t="s">
        <v>3412</v>
      </c>
      <c r="AN1748" s="4" t="s">
        <v>3413</v>
      </c>
      <c r="AO1748" s="18"/>
      <c r="AP1748" s="28"/>
      <c r="AQ1748" s="4"/>
      <c r="AR1748" s="28"/>
    </row>
    <row r="1749" spans="1:44" ht="27.75" customHeight="1" x14ac:dyDescent="0.25">
      <c r="A1749" s="10" t="s">
        <v>3414</v>
      </c>
      <c r="B1749" s="36" t="s">
        <v>3415</v>
      </c>
      <c r="C1749" s="37"/>
      <c r="D1749" s="38"/>
      <c r="E1749" s="39" t="s">
        <v>3416</v>
      </c>
      <c r="F1749" s="39"/>
      <c r="G1749" s="39"/>
      <c r="H1749" s="11" t="s">
        <v>119</v>
      </c>
      <c r="I1749" s="24">
        <v>1.6</v>
      </c>
      <c r="J1749" s="13">
        <v>3202.34</v>
      </c>
      <c r="K1749" s="13">
        <v>5123.74</v>
      </c>
      <c r="L1749" s="14"/>
      <c r="AK1749" s="8"/>
      <c r="AL1749" s="9"/>
      <c r="AM1749" s="4" t="s">
        <v>3415</v>
      </c>
      <c r="AN1749" s="4" t="s">
        <v>3416</v>
      </c>
      <c r="AO1749" s="18"/>
      <c r="AP1749" s="28"/>
      <c r="AQ1749" s="4"/>
      <c r="AR1749" s="28"/>
    </row>
    <row r="1750" spans="1:44" x14ac:dyDescent="0.25">
      <c r="A1750" s="35" t="s">
        <v>3417</v>
      </c>
      <c r="B1750" s="35"/>
      <c r="C1750" s="35"/>
      <c r="D1750" s="35"/>
      <c r="E1750" s="35"/>
      <c r="F1750" s="35"/>
      <c r="G1750" s="35"/>
      <c r="H1750" s="35"/>
      <c r="I1750" s="35"/>
      <c r="J1750" s="35"/>
      <c r="K1750" s="35"/>
      <c r="L1750" s="35"/>
      <c r="AK1750" s="8"/>
      <c r="AL1750" s="9" t="s">
        <v>3417</v>
      </c>
      <c r="AM1750" s="4"/>
      <c r="AN1750" s="4"/>
      <c r="AO1750" s="18"/>
      <c r="AP1750" s="28"/>
      <c r="AQ1750" s="4"/>
      <c r="AR1750" s="28"/>
    </row>
    <row r="1751" spans="1:44" ht="39" x14ac:dyDescent="0.25">
      <c r="A1751" s="10" t="s">
        <v>3418</v>
      </c>
      <c r="B1751" s="36" t="s">
        <v>3419</v>
      </c>
      <c r="C1751" s="37"/>
      <c r="D1751" s="38"/>
      <c r="E1751" s="39" t="s">
        <v>3379</v>
      </c>
      <c r="F1751" s="39"/>
      <c r="G1751" s="39"/>
      <c r="H1751" s="11" t="s">
        <v>17</v>
      </c>
      <c r="I1751" s="20">
        <v>3.0599999999999999E-2</v>
      </c>
      <c r="J1751" s="13">
        <v>65285.62</v>
      </c>
      <c r="K1751" s="13">
        <v>1997.74</v>
      </c>
      <c r="L1751" s="14"/>
      <c r="AK1751" s="8"/>
      <c r="AL1751" s="9"/>
      <c r="AM1751" s="4" t="s">
        <v>3419</v>
      </c>
      <c r="AN1751" s="4" t="s">
        <v>3379</v>
      </c>
      <c r="AO1751" s="18"/>
      <c r="AP1751" s="28"/>
      <c r="AQ1751" s="4"/>
      <c r="AR1751" s="28"/>
    </row>
    <row r="1752" spans="1:44" x14ac:dyDescent="0.25">
      <c r="A1752" s="15"/>
      <c r="B1752" s="40"/>
      <c r="C1752" s="33"/>
      <c r="D1752" s="41"/>
      <c r="E1752" s="42" t="s">
        <v>3420</v>
      </c>
      <c r="F1752" s="43"/>
      <c r="G1752" s="44"/>
      <c r="H1752" s="15"/>
      <c r="I1752" s="15"/>
      <c r="J1752" s="16"/>
      <c r="K1752" s="16"/>
      <c r="L1752" s="17"/>
      <c r="AK1752" s="8"/>
      <c r="AL1752" s="9"/>
      <c r="AM1752" s="4"/>
      <c r="AN1752" s="4"/>
      <c r="AO1752" s="18" t="s">
        <v>3420</v>
      </c>
      <c r="AP1752" s="28"/>
      <c r="AQ1752" s="4"/>
      <c r="AR1752" s="28"/>
    </row>
    <row r="1753" spans="1:44" ht="26.25" x14ac:dyDescent="0.25">
      <c r="A1753" s="10" t="s">
        <v>3421</v>
      </c>
      <c r="B1753" s="36" t="s">
        <v>3422</v>
      </c>
      <c r="C1753" s="37"/>
      <c r="D1753" s="38"/>
      <c r="E1753" s="39" t="s">
        <v>3383</v>
      </c>
      <c r="F1753" s="39"/>
      <c r="G1753" s="39"/>
      <c r="H1753" s="11" t="s">
        <v>3280</v>
      </c>
      <c r="I1753" s="19">
        <v>52.02</v>
      </c>
      <c r="J1753" s="13">
        <v>907.74</v>
      </c>
      <c r="K1753" s="13">
        <v>47220.63</v>
      </c>
      <c r="L1753" s="14"/>
      <c r="AK1753" s="8"/>
      <c r="AL1753" s="9"/>
      <c r="AM1753" s="4" t="s">
        <v>3422</v>
      </c>
      <c r="AN1753" s="4" t="s">
        <v>3383</v>
      </c>
      <c r="AO1753" s="18"/>
      <c r="AP1753" s="28"/>
      <c r="AQ1753" s="4"/>
      <c r="AR1753" s="28"/>
    </row>
    <row r="1754" spans="1:44" x14ac:dyDescent="0.25">
      <c r="A1754" s="15"/>
      <c r="B1754" s="40"/>
      <c r="C1754" s="33"/>
      <c r="D1754" s="41"/>
      <c r="E1754" s="42" t="s">
        <v>3423</v>
      </c>
      <c r="F1754" s="43"/>
      <c r="G1754" s="44"/>
      <c r="H1754" s="15"/>
      <c r="I1754" s="15"/>
      <c r="J1754" s="16"/>
      <c r="K1754" s="16"/>
      <c r="L1754" s="17"/>
      <c r="AK1754" s="8"/>
      <c r="AL1754" s="9"/>
      <c r="AM1754" s="4"/>
      <c r="AN1754" s="4"/>
      <c r="AO1754" s="18" t="s">
        <v>3423</v>
      </c>
      <c r="AP1754" s="28"/>
      <c r="AQ1754" s="4"/>
      <c r="AR1754" s="28"/>
    </row>
    <row r="1755" spans="1:44" ht="26.25" x14ac:dyDescent="0.25">
      <c r="A1755" s="10" t="s">
        <v>3424</v>
      </c>
      <c r="B1755" s="36" t="s">
        <v>3425</v>
      </c>
      <c r="C1755" s="37"/>
      <c r="D1755" s="38"/>
      <c r="E1755" s="39" t="s">
        <v>3111</v>
      </c>
      <c r="F1755" s="39"/>
      <c r="G1755" s="39"/>
      <c r="H1755" s="11" t="s">
        <v>17</v>
      </c>
      <c r="I1755" s="20">
        <v>0.1384</v>
      </c>
      <c r="J1755" s="13">
        <v>51521.53</v>
      </c>
      <c r="K1755" s="13">
        <v>7130.58</v>
      </c>
      <c r="L1755" s="14"/>
      <c r="AK1755" s="8"/>
      <c r="AL1755" s="9"/>
      <c r="AM1755" s="4" t="s">
        <v>3425</v>
      </c>
      <c r="AN1755" s="4" t="s">
        <v>3111</v>
      </c>
      <c r="AO1755" s="18"/>
      <c r="AP1755" s="28"/>
      <c r="AQ1755" s="4"/>
      <c r="AR1755" s="28"/>
    </row>
    <row r="1756" spans="1:44" x14ac:dyDescent="0.25">
      <c r="A1756" s="15"/>
      <c r="B1756" s="40"/>
      <c r="C1756" s="33"/>
      <c r="D1756" s="41"/>
      <c r="E1756" s="42" t="s">
        <v>3426</v>
      </c>
      <c r="F1756" s="43"/>
      <c r="G1756" s="44"/>
      <c r="H1756" s="15"/>
      <c r="I1756" s="15"/>
      <c r="J1756" s="16"/>
      <c r="K1756" s="16"/>
      <c r="L1756" s="17"/>
      <c r="AK1756" s="8"/>
      <c r="AL1756" s="9"/>
      <c r="AM1756" s="4"/>
      <c r="AN1756" s="4"/>
      <c r="AO1756" s="18" t="s">
        <v>3426</v>
      </c>
      <c r="AP1756" s="28"/>
      <c r="AQ1756" s="4"/>
      <c r="AR1756" s="28"/>
    </row>
    <row r="1757" spans="1:44" ht="26.25" x14ac:dyDescent="0.25">
      <c r="A1757" s="10" t="s">
        <v>3427</v>
      </c>
      <c r="B1757" s="36" t="s">
        <v>3428</v>
      </c>
      <c r="C1757" s="37"/>
      <c r="D1757" s="38"/>
      <c r="E1757" s="39" t="s">
        <v>22</v>
      </c>
      <c r="F1757" s="39"/>
      <c r="G1757" s="39"/>
      <c r="H1757" s="11" t="s">
        <v>17</v>
      </c>
      <c r="I1757" s="20">
        <v>0.1384</v>
      </c>
      <c r="J1757" s="13">
        <v>9394.15</v>
      </c>
      <c r="K1757" s="13">
        <v>1300.1500000000001</v>
      </c>
      <c r="L1757" s="14"/>
      <c r="AK1757" s="8"/>
      <c r="AL1757" s="9"/>
      <c r="AM1757" s="4" t="s">
        <v>3428</v>
      </c>
      <c r="AN1757" s="4" t="s">
        <v>22</v>
      </c>
      <c r="AO1757" s="18"/>
      <c r="AP1757" s="28"/>
      <c r="AQ1757" s="4"/>
      <c r="AR1757" s="28"/>
    </row>
    <row r="1758" spans="1:44" x14ac:dyDescent="0.25">
      <c r="A1758" s="15"/>
      <c r="B1758" s="40"/>
      <c r="C1758" s="33"/>
      <c r="D1758" s="41"/>
      <c r="E1758" s="42" t="s">
        <v>3426</v>
      </c>
      <c r="F1758" s="43"/>
      <c r="G1758" s="44"/>
      <c r="H1758" s="15"/>
      <c r="I1758" s="15"/>
      <c r="J1758" s="16"/>
      <c r="K1758" s="16"/>
      <c r="L1758" s="17"/>
      <c r="AK1758" s="8"/>
      <c r="AL1758" s="9"/>
      <c r="AM1758" s="4"/>
      <c r="AN1758" s="4"/>
      <c r="AO1758" s="18" t="s">
        <v>3426</v>
      </c>
      <c r="AP1758" s="28"/>
      <c r="AQ1758" s="4"/>
      <c r="AR1758" s="28"/>
    </row>
    <row r="1759" spans="1:44" x14ac:dyDescent="0.25">
      <c r="A1759" s="10" t="s">
        <v>3429</v>
      </c>
      <c r="B1759" s="36" t="s">
        <v>3430</v>
      </c>
      <c r="C1759" s="37"/>
      <c r="D1759" s="38"/>
      <c r="E1759" s="39" t="s">
        <v>3431</v>
      </c>
      <c r="F1759" s="39"/>
      <c r="G1759" s="39"/>
      <c r="H1759" s="11" t="s">
        <v>59</v>
      </c>
      <c r="I1759" s="24">
        <v>25.2</v>
      </c>
      <c r="J1759" s="13">
        <v>3698.41</v>
      </c>
      <c r="K1759" s="13">
        <v>93199.93</v>
      </c>
      <c r="L1759" s="14"/>
      <c r="AK1759" s="8"/>
      <c r="AL1759" s="9"/>
      <c r="AM1759" s="4" t="s">
        <v>3430</v>
      </c>
      <c r="AN1759" s="4" t="s">
        <v>3431</v>
      </c>
      <c r="AO1759" s="18"/>
      <c r="AP1759" s="28"/>
      <c r="AQ1759" s="4"/>
      <c r="AR1759" s="28"/>
    </row>
    <row r="1760" spans="1:44" ht="26.25" x14ac:dyDescent="0.25">
      <c r="A1760" s="10" t="s">
        <v>3432</v>
      </c>
      <c r="B1760" s="36" t="s">
        <v>3433</v>
      </c>
      <c r="C1760" s="37"/>
      <c r="D1760" s="38"/>
      <c r="E1760" s="39" t="s">
        <v>3434</v>
      </c>
      <c r="F1760" s="39"/>
      <c r="G1760" s="39"/>
      <c r="H1760" s="11" t="s">
        <v>59</v>
      </c>
      <c r="I1760" s="19">
        <v>30.24</v>
      </c>
      <c r="J1760" s="13">
        <v>613.89</v>
      </c>
      <c r="K1760" s="13">
        <v>18564.03</v>
      </c>
      <c r="L1760" s="14"/>
      <c r="AK1760" s="8"/>
      <c r="AL1760" s="9"/>
      <c r="AM1760" s="4" t="s">
        <v>3433</v>
      </c>
      <c r="AN1760" s="4" t="s">
        <v>3434</v>
      </c>
      <c r="AO1760" s="18"/>
      <c r="AP1760" s="28"/>
      <c r="AQ1760" s="4"/>
      <c r="AR1760" s="28"/>
    </row>
    <row r="1761" spans="1:44" x14ac:dyDescent="0.25">
      <c r="A1761" s="10" t="s">
        <v>3435</v>
      </c>
      <c r="B1761" s="36" t="s">
        <v>3436</v>
      </c>
      <c r="C1761" s="37"/>
      <c r="D1761" s="38"/>
      <c r="E1761" s="39" t="s">
        <v>3437</v>
      </c>
      <c r="F1761" s="39"/>
      <c r="G1761" s="39"/>
      <c r="H1761" s="11" t="s">
        <v>26</v>
      </c>
      <c r="I1761" s="20">
        <v>1.8200000000000001E-2</v>
      </c>
      <c r="J1761" s="13">
        <v>266081.87</v>
      </c>
      <c r="K1761" s="13">
        <v>4842.6899999999996</v>
      </c>
      <c r="L1761" s="14"/>
      <c r="AK1761" s="8"/>
      <c r="AL1761" s="9"/>
      <c r="AM1761" s="4" t="s">
        <v>3436</v>
      </c>
      <c r="AN1761" s="4" t="s">
        <v>3437</v>
      </c>
      <c r="AO1761" s="18"/>
      <c r="AP1761" s="28"/>
      <c r="AQ1761" s="4"/>
      <c r="AR1761" s="28"/>
    </row>
    <row r="1762" spans="1:44" x14ac:dyDescent="0.25">
      <c r="A1762" s="15"/>
      <c r="B1762" s="40"/>
      <c r="C1762" s="33"/>
      <c r="D1762" s="41"/>
      <c r="E1762" s="42" t="s">
        <v>3438</v>
      </c>
      <c r="F1762" s="43"/>
      <c r="G1762" s="44"/>
      <c r="H1762" s="15"/>
      <c r="I1762" s="15"/>
      <c r="J1762" s="16"/>
      <c r="K1762" s="16"/>
      <c r="L1762" s="17"/>
      <c r="AK1762" s="8"/>
      <c r="AL1762" s="9"/>
      <c r="AM1762" s="4"/>
      <c r="AN1762" s="4"/>
      <c r="AO1762" s="18" t="s">
        <v>3438</v>
      </c>
      <c r="AP1762" s="28"/>
      <c r="AQ1762" s="4"/>
      <c r="AR1762" s="28"/>
    </row>
    <row r="1763" spans="1:44" x14ac:dyDescent="0.25">
      <c r="A1763" s="10" t="s">
        <v>3439</v>
      </c>
      <c r="B1763" s="36" t="s">
        <v>3440</v>
      </c>
      <c r="C1763" s="37"/>
      <c r="D1763" s="38"/>
      <c r="E1763" s="39" t="s">
        <v>3441</v>
      </c>
      <c r="F1763" s="39"/>
      <c r="G1763" s="39"/>
      <c r="H1763" s="11" t="s">
        <v>59</v>
      </c>
      <c r="I1763" s="20">
        <v>1.8564000000000001</v>
      </c>
      <c r="J1763" s="13">
        <v>6042.91</v>
      </c>
      <c r="K1763" s="13">
        <v>11218.06</v>
      </c>
      <c r="L1763" s="14"/>
      <c r="AK1763" s="8"/>
      <c r="AL1763" s="9"/>
      <c r="AM1763" s="4" t="s">
        <v>3440</v>
      </c>
      <c r="AN1763" s="4" t="s">
        <v>3441</v>
      </c>
      <c r="AO1763" s="18"/>
      <c r="AP1763" s="28"/>
      <c r="AQ1763" s="4"/>
      <c r="AR1763" s="28"/>
    </row>
    <row r="1764" spans="1:44" ht="26.25" x14ac:dyDescent="0.25">
      <c r="A1764" s="10" t="s">
        <v>3442</v>
      </c>
      <c r="B1764" s="36" t="s">
        <v>3443</v>
      </c>
      <c r="C1764" s="37"/>
      <c r="D1764" s="38"/>
      <c r="E1764" s="39" t="s">
        <v>3444</v>
      </c>
      <c r="F1764" s="39"/>
      <c r="G1764" s="39"/>
      <c r="H1764" s="11" t="s">
        <v>3388</v>
      </c>
      <c r="I1764" s="19">
        <v>1.25</v>
      </c>
      <c r="J1764" s="13">
        <v>289366.8</v>
      </c>
      <c r="K1764" s="13">
        <v>361708.5</v>
      </c>
      <c r="L1764" s="14"/>
      <c r="AK1764" s="8"/>
      <c r="AL1764" s="9"/>
      <c r="AM1764" s="4" t="s">
        <v>3443</v>
      </c>
      <c r="AN1764" s="4" t="s">
        <v>3444</v>
      </c>
      <c r="AO1764" s="18"/>
      <c r="AP1764" s="28"/>
      <c r="AQ1764" s="4"/>
      <c r="AR1764" s="28"/>
    </row>
    <row r="1765" spans="1:44" x14ac:dyDescent="0.25">
      <c r="A1765" s="15"/>
      <c r="B1765" s="40"/>
      <c r="C1765" s="33"/>
      <c r="D1765" s="41"/>
      <c r="E1765" s="42" t="s">
        <v>3445</v>
      </c>
      <c r="F1765" s="43"/>
      <c r="G1765" s="44"/>
      <c r="H1765" s="15"/>
      <c r="I1765" s="15"/>
      <c r="J1765" s="16"/>
      <c r="K1765" s="16"/>
      <c r="L1765" s="17"/>
      <c r="AK1765" s="8"/>
      <c r="AL1765" s="9"/>
      <c r="AM1765" s="4"/>
      <c r="AN1765" s="4"/>
      <c r="AO1765" s="18" t="s">
        <v>3445</v>
      </c>
      <c r="AP1765" s="28"/>
      <c r="AQ1765" s="4"/>
      <c r="AR1765" s="28"/>
    </row>
    <row r="1766" spans="1:44" ht="26.25" x14ac:dyDescent="0.25">
      <c r="A1766" s="10" t="s">
        <v>3446</v>
      </c>
      <c r="B1766" s="36" t="s">
        <v>3447</v>
      </c>
      <c r="C1766" s="37"/>
      <c r="D1766" s="38"/>
      <c r="E1766" s="39" t="s">
        <v>3448</v>
      </c>
      <c r="F1766" s="39"/>
      <c r="G1766" s="39"/>
      <c r="H1766" s="11" t="s">
        <v>59</v>
      </c>
      <c r="I1766" s="12">
        <v>0.67500000000000004</v>
      </c>
      <c r="J1766" s="13">
        <v>1616.1</v>
      </c>
      <c r="K1766" s="13">
        <v>1090.8699999999999</v>
      </c>
      <c r="L1766" s="14"/>
      <c r="AK1766" s="8"/>
      <c r="AL1766" s="9"/>
      <c r="AM1766" s="4" t="s">
        <v>3447</v>
      </c>
      <c r="AN1766" s="4" t="s">
        <v>3448</v>
      </c>
      <c r="AO1766" s="18"/>
      <c r="AP1766" s="28"/>
      <c r="AQ1766" s="4"/>
      <c r="AR1766" s="28"/>
    </row>
    <row r="1767" spans="1:44" ht="14.25" customHeight="1" x14ac:dyDescent="0.25">
      <c r="A1767" s="10" t="s">
        <v>3449</v>
      </c>
      <c r="B1767" s="36" t="s">
        <v>3450</v>
      </c>
      <c r="C1767" s="37"/>
      <c r="D1767" s="38"/>
      <c r="E1767" s="39" t="s">
        <v>4842</v>
      </c>
      <c r="F1767" s="39"/>
      <c r="G1767" s="39"/>
      <c r="H1767" s="11" t="s">
        <v>59</v>
      </c>
      <c r="I1767" s="20">
        <v>0.23749999999999999</v>
      </c>
      <c r="J1767" s="13">
        <v>3554.44</v>
      </c>
      <c r="K1767" s="13">
        <v>844.18</v>
      </c>
      <c r="L1767" s="14"/>
      <c r="AK1767" s="8"/>
      <c r="AL1767" s="9"/>
      <c r="AM1767" s="4" t="s">
        <v>3450</v>
      </c>
      <c r="AN1767" s="4" t="s">
        <v>3395</v>
      </c>
      <c r="AO1767" s="18"/>
      <c r="AP1767" s="28"/>
      <c r="AQ1767" s="4"/>
      <c r="AR1767" s="28"/>
    </row>
    <row r="1768" spans="1:44" ht="26.25" x14ac:dyDescent="0.25">
      <c r="A1768" s="10" t="s">
        <v>3451</v>
      </c>
      <c r="B1768" s="36" t="s">
        <v>3452</v>
      </c>
      <c r="C1768" s="37"/>
      <c r="D1768" s="38"/>
      <c r="E1768" s="39" t="s">
        <v>3453</v>
      </c>
      <c r="F1768" s="39"/>
      <c r="G1768" s="39"/>
      <c r="H1768" s="11" t="s">
        <v>63</v>
      </c>
      <c r="I1768" s="21">
        <v>1</v>
      </c>
      <c r="J1768" s="13">
        <v>1237.46</v>
      </c>
      <c r="K1768" s="13">
        <v>1237.46</v>
      </c>
      <c r="L1768" s="14"/>
      <c r="AK1768" s="8"/>
      <c r="AL1768" s="9"/>
      <c r="AM1768" s="4" t="s">
        <v>3452</v>
      </c>
      <c r="AN1768" s="4" t="s">
        <v>3453</v>
      </c>
      <c r="AO1768" s="18"/>
      <c r="AP1768" s="28"/>
      <c r="AQ1768" s="4"/>
      <c r="AR1768" s="28"/>
    </row>
    <row r="1769" spans="1:44" ht="16.5" customHeight="1" x14ac:dyDescent="0.25">
      <c r="A1769" s="10" t="s">
        <v>3454</v>
      </c>
      <c r="B1769" s="36" t="s">
        <v>3455</v>
      </c>
      <c r="C1769" s="37"/>
      <c r="D1769" s="38"/>
      <c r="E1769" s="39" t="s">
        <v>3456</v>
      </c>
      <c r="F1769" s="39"/>
      <c r="G1769" s="39"/>
      <c r="H1769" s="11" t="s">
        <v>63</v>
      </c>
      <c r="I1769" s="21">
        <v>1</v>
      </c>
      <c r="J1769" s="13">
        <v>422.6</v>
      </c>
      <c r="K1769" s="13">
        <v>422.6</v>
      </c>
      <c r="L1769" s="14"/>
      <c r="AK1769" s="8"/>
      <c r="AL1769" s="9"/>
      <c r="AM1769" s="4" t="s">
        <v>3455</v>
      </c>
      <c r="AN1769" s="4" t="s">
        <v>3456</v>
      </c>
      <c r="AO1769" s="18"/>
      <c r="AP1769" s="28"/>
      <c r="AQ1769" s="4"/>
      <c r="AR1769" s="28"/>
    </row>
    <row r="1770" spans="1:44" x14ac:dyDescent="0.25">
      <c r="A1770" s="10" t="s">
        <v>3457</v>
      </c>
      <c r="B1770" s="36" t="s">
        <v>3458</v>
      </c>
      <c r="C1770" s="37"/>
      <c r="D1770" s="38"/>
      <c r="E1770" s="39" t="s">
        <v>3459</v>
      </c>
      <c r="F1770" s="39"/>
      <c r="G1770" s="39"/>
      <c r="H1770" s="11" t="s">
        <v>49</v>
      </c>
      <c r="I1770" s="12">
        <v>1.421</v>
      </c>
      <c r="J1770" s="13">
        <v>57024.38</v>
      </c>
      <c r="K1770" s="13">
        <v>81031.64</v>
      </c>
      <c r="L1770" s="14"/>
      <c r="AK1770" s="8"/>
      <c r="AL1770" s="9"/>
      <c r="AM1770" s="4" t="s">
        <v>3458</v>
      </c>
      <c r="AN1770" s="4" t="s">
        <v>3459</v>
      </c>
      <c r="AO1770" s="18"/>
      <c r="AP1770" s="28"/>
      <c r="AQ1770" s="4"/>
      <c r="AR1770" s="28"/>
    </row>
    <row r="1771" spans="1:44" x14ac:dyDescent="0.25">
      <c r="A1771" s="10" t="s">
        <v>3460</v>
      </c>
      <c r="B1771" s="36" t="s">
        <v>3461</v>
      </c>
      <c r="C1771" s="37"/>
      <c r="D1771" s="38"/>
      <c r="E1771" s="39" t="s">
        <v>2270</v>
      </c>
      <c r="F1771" s="39"/>
      <c r="G1771" s="39"/>
      <c r="H1771" s="11" t="s">
        <v>49</v>
      </c>
      <c r="I1771" s="20">
        <v>2.87E-2</v>
      </c>
      <c r="J1771" s="13">
        <v>56749.83</v>
      </c>
      <c r="K1771" s="13">
        <v>1628.72</v>
      </c>
      <c r="L1771" s="14"/>
      <c r="AK1771" s="8"/>
      <c r="AL1771" s="9"/>
      <c r="AM1771" s="4" t="s">
        <v>3461</v>
      </c>
      <c r="AN1771" s="4" t="s">
        <v>2270</v>
      </c>
      <c r="AO1771" s="18"/>
      <c r="AP1771" s="28"/>
      <c r="AQ1771" s="4"/>
      <c r="AR1771" s="28"/>
    </row>
    <row r="1772" spans="1:44" x14ac:dyDescent="0.25">
      <c r="A1772" s="10" t="s">
        <v>3462</v>
      </c>
      <c r="B1772" s="36" t="s">
        <v>3463</v>
      </c>
      <c r="C1772" s="37"/>
      <c r="D1772" s="38"/>
      <c r="E1772" s="39" t="s">
        <v>3464</v>
      </c>
      <c r="F1772" s="39"/>
      <c r="G1772" s="39"/>
      <c r="H1772" s="11" t="s">
        <v>49</v>
      </c>
      <c r="I1772" s="20">
        <v>5.5300000000000002E-2</v>
      </c>
      <c r="J1772" s="13">
        <v>63438.879999999997</v>
      </c>
      <c r="K1772" s="13">
        <v>3508.17</v>
      </c>
      <c r="L1772" s="14"/>
      <c r="AK1772" s="8"/>
      <c r="AL1772" s="9"/>
      <c r="AM1772" s="4" t="s">
        <v>3463</v>
      </c>
      <c r="AN1772" s="4" t="s">
        <v>3464</v>
      </c>
      <c r="AO1772" s="18"/>
      <c r="AP1772" s="28"/>
      <c r="AQ1772" s="4"/>
      <c r="AR1772" s="28"/>
    </row>
    <row r="1773" spans="1:44" x14ac:dyDescent="0.25">
      <c r="A1773" s="10" t="s">
        <v>3465</v>
      </c>
      <c r="B1773" s="36" t="s">
        <v>3466</v>
      </c>
      <c r="C1773" s="37"/>
      <c r="D1773" s="38"/>
      <c r="E1773" s="39" t="s">
        <v>3467</v>
      </c>
      <c r="F1773" s="39"/>
      <c r="G1773" s="39"/>
      <c r="H1773" s="11" t="s">
        <v>63</v>
      </c>
      <c r="I1773" s="21">
        <v>1</v>
      </c>
      <c r="J1773" s="13">
        <v>6086.22</v>
      </c>
      <c r="K1773" s="13">
        <v>6086.22</v>
      </c>
      <c r="L1773" s="14"/>
      <c r="AK1773" s="8"/>
      <c r="AL1773" s="9"/>
      <c r="AM1773" s="4" t="s">
        <v>3466</v>
      </c>
      <c r="AN1773" s="4" t="s">
        <v>3467</v>
      </c>
      <c r="AO1773" s="18"/>
      <c r="AP1773" s="28"/>
      <c r="AQ1773" s="4"/>
      <c r="AR1773" s="28"/>
    </row>
    <row r="1774" spans="1:44" ht="39" x14ac:dyDescent="0.25">
      <c r="A1774" s="10" t="s">
        <v>3468</v>
      </c>
      <c r="B1774" s="36" t="s">
        <v>3469</v>
      </c>
      <c r="C1774" s="37"/>
      <c r="D1774" s="38"/>
      <c r="E1774" s="39" t="s">
        <v>3470</v>
      </c>
      <c r="F1774" s="39"/>
      <c r="G1774" s="39"/>
      <c r="H1774" s="11" t="s">
        <v>40</v>
      </c>
      <c r="I1774" s="19">
        <v>0.52</v>
      </c>
      <c r="J1774" s="13">
        <v>467321.13</v>
      </c>
      <c r="K1774" s="13">
        <v>243006.99</v>
      </c>
      <c r="L1774" s="14"/>
      <c r="AK1774" s="8"/>
      <c r="AL1774" s="9"/>
      <c r="AM1774" s="4" t="s">
        <v>3469</v>
      </c>
      <c r="AN1774" s="4" t="s">
        <v>3470</v>
      </c>
      <c r="AO1774" s="18"/>
      <c r="AP1774" s="28"/>
      <c r="AQ1774" s="4"/>
      <c r="AR1774" s="28"/>
    </row>
    <row r="1775" spans="1:44" x14ac:dyDescent="0.25">
      <c r="A1775" s="15"/>
      <c r="B1775" s="40"/>
      <c r="C1775" s="33"/>
      <c r="D1775" s="41"/>
      <c r="E1775" s="42" t="s">
        <v>3471</v>
      </c>
      <c r="F1775" s="43"/>
      <c r="G1775" s="44"/>
      <c r="H1775" s="15"/>
      <c r="I1775" s="15"/>
      <c r="J1775" s="16"/>
      <c r="K1775" s="16"/>
      <c r="L1775" s="17"/>
      <c r="AK1775" s="8"/>
      <c r="AL1775" s="9"/>
      <c r="AM1775" s="4"/>
      <c r="AN1775" s="4"/>
      <c r="AO1775" s="18" t="s">
        <v>3471</v>
      </c>
      <c r="AP1775" s="28"/>
      <c r="AQ1775" s="4"/>
      <c r="AR1775" s="28"/>
    </row>
    <row r="1776" spans="1:44" ht="27.75" customHeight="1" x14ac:dyDescent="0.25">
      <c r="A1776" s="10" t="s">
        <v>3472</v>
      </c>
      <c r="B1776" s="36" t="s">
        <v>3473</v>
      </c>
      <c r="C1776" s="37"/>
      <c r="D1776" s="38"/>
      <c r="E1776" s="39" t="s">
        <v>3474</v>
      </c>
      <c r="F1776" s="39"/>
      <c r="G1776" s="39"/>
      <c r="H1776" s="11" t="s">
        <v>49</v>
      </c>
      <c r="I1776" s="20">
        <v>3.4599999999999999E-2</v>
      </c>
      <c r="J1776" s="13">
        <v>121845.95</v>
      </c>
      <c r="K1776" s="13">
        <v>4215.87</v>
      </c>
      <c r="L1776" s="14"/>
      <c r="AK1776" s="8"/>
      <c r="AL1776" s="9"/>
      <c r="AM1776" s="4" t="s">
        <v>3473</v>
      </c>
      <c r="AN1776" s="4" t="s">
        <v>3474</v>
      </c>
      <c r="AO1776" s="18"/>
      <c r="AP1776" s="28"/>
      <c r="AQ1776" s="4"/>
      <c r="AR1776" s="28"/>
    </row>
    <row r="1777" spans="1:44" x14ac:dyDescent="0.25">
      <c r="A1777" s="10" t="s">
        <v>3475</v>
      </c>
      <c r="B1777" s="36" t="s">
        <v>3476</v>
      </c>
      <c r="C1777" s="37"/>
      <c r="D1777" s="38"/>
      <c r="E1777" s="39" t="s">
        <v>877</v>
      </c>
      <c r="F1777" s="39"/>
      <c r="G1777" s="39"/>
      <c r="H1777" s="11" t="s">
        <v>63</v>
      </c>
      <c r="I1777" s="21">
        <v>1</v>
      </c>
      <c r="J1777" s="13">
        <v>678.38</v>
      </c>
      <c r="K1777" s="13">
        <v>678.38</v>
      </c>
      <c r="L1777" s="14"/>
      <c r="AK1777" s="8"/>
      <c r="AL1777" s="9"/>
      <c r="AM1777" s="4" t="s">
        <v>3476</v>
      </c>
      <c r="AN1777" s="4" t="s">
        <v>877</v>
      </c>
      <c r="AO1777" s="18"/>
      <c r="AP1777" s="28"/>
      <c r="AQ1777" s="4"/>
      <c r="AR1777" s="28"/>
    </row>
    <row r="1778" spans="1:44" ht="15" customHeight="1" x14ac:dyDescent="0.25">
      <c r="A1778" s="10" t="s">
        <v>3477</v>
      </c>
      <c r="B1778" s="36" t="s">
        <v>3478</v>
      </c>
      <c r="C1778" s="37"/>
      <c r="D1778" s="38"/>
      <c r="E1778" s="39" t="s">
        <v>823</v>
      </c>
      <c r="F1778" s="39"/>
      <c r="G1778" s="39"/>
      <c r="H1778" s="11" t="s">
        <v>63</v>
      </c>
      <c r="I1778" s="21">
        <v>1</v>
      </c>
      <c r="J1778" s="13">
        <v>2982</v>
      </c>
      <c r="K1778" s="13">
        <v>2982</v>
      </c>
      <c r="L1778" s="14"/>
      <c r="AK1778" s="8"/>
      <c r="AL1778" s="9"/>
      <c r="AM1778" s="4" t="s">
        <v>3478</v>
      </c>
      <c r="AN1778" s="4" t="s">
        <v>823</v>
      </c>
      <c r="AO1778" s="18"/>
      <c r="AP1778" s="28"/>
      <c r="AQ1778" s="4"/>
      <c r="AR1778" s="28"/>
    </row>
    <row r="1779" spans="1:44" x14ac:dyDescent="0.25">
      <c r="A1779" s="10" t="s">
        <v>3479</v>
      </c>
      <c r="B1779" s="36" t="s">
        <v>3480</v>
      </c>
      <c r="C1779" s="37"/>
      <c r="D1779" s="38"/>
      <c r="E1779" s="39" t="s">
        <v>3481</v>
      </c>
      <c r="F1779" s="39"/>
      <c r="G1779" s="39"/>
      <c r="H1779" s="11" t="s">
        <v>63</v>
      </c>
      <c r="I1779" s="21">
        <v>1</v>
      </c>
      <c r="J1779" s="13">
        <v>14169.16</v>
      </c>
      <c r="K1779" s="13">
        <v>14169.16</v>
      </c>
      <c r="L1779" s="14"/>
      <c r="AK1779" s="8"/>
      <c r="AL1779" s="9"/>
      <c r="AM1779" s="4" t="s">
        <v>3480</v>
      </c>
      <c r="AN1779" s="4" t="s">
        <v>3481</v>
      </c>
      <c r="AO1779" s="18"/>
      <c r="AP1779" s="28"/>
      <c r="AQ1779" s="4"/>
      <c r="AR1779" s="28"/>
    </row>
    <row r="1780" spans="1:44" x14ac:dyDescent="0.25">
      <c r="A1780" s="10" t="s">
        <v>3482</v>
      </c>
      <c r="B1780" s="36" t="s">
        <v>3483</v>
      </c>
      <c r="C1780" s="37"/>
      <c r="D1780" s="38"/>
      <c r="E1780" s="39" t="s">
        <v>3484</v>
      </c>
      <c r="F1780" s="39"/>
      <c r="G1780" s="39"/>
      <c r="H1780" s="11" t="s">
        <v>63</v>
      </c>
      <c r="I1780" s="21">
        <v>1</v>
      </c>
      <c r="J1780" s="13">
        <v>50520.68</v>
      </c>
      <c r="K1780" s="13">
        <v>50520.68</v>
      </c>
      <c r="L1780" s="14"/>
      <c r="AK1780" s="8"/>
      <c r="AL1780" s="9"/>
      <c r="AM1780" s="4" t="s">
        <v>3483</v>
      </c>
      <c r="AN1780" s="4" t="s">
        <v>3484</v>
      </c>
      <c r="AO1780" s="18"/>
      <c r="AP1780" s="28"/>
      <c r="AQ1780" s="4"/>
      <c r="AR1780" s="28"/>
    </row>
    <row r="1781" spans="1:44" x14ac:dyDescent="0.25">
      <c r="A1781" s="10" t="s">
        <v>3485</v>
      </c>
      <c r="B1781" s="36" t="s">
        <v>3486</v>
      </c>
      <c r="C1781" s="37"/>
      <c r="D1781" s="38"/>
      <c r="E1781" s="39" t="s">
        <v>3487</v>
      </c>
      <c r="F1781" s="39"/>
      <c r="G1781" s="39"/>
      <c r="H1781" s="11" t="s">
        <v>63</v>
      </c>
      <c r="I1781" s="21">
        <v>1</v>
      </c>
      <c r="J1781" s="13">
        <v>1624.68</v>
      </c>
      <c r="K1781" s="13">
        <v>1624.68</v>
      </c>
      <c r="L1781" s="14"/>
      <c r="AK1781" s="8"/>
      <c r="AL1781" s="9"/>
      <c r="AM1781" s="4" t="s">
        <v>3486</v>
      </c>
      <c r="AN1781" s="4" t="s">
        <v>3487</v>
      </c>
      <c r="AO1781" s="18"/>
      <c r="AP1781" s="28"/>
      <c r="AQ1781" s="4"/>
      <c r="AR1781" s="28"/>
    </row>
    <row r="1782" spans="1:44" ht="26.25" x14ac:dyDescent="0.25">
      <c r="A1782" s="10" t="s">
        <v>3488</v>
      </c>
      <c r="B1782" s="36" t="s">
        <v>3489</v>
      </c>
      <c r="C1782" s="37"/>
      <c r="D1782" s="38"/>
      <c r="E1782" s="39" t="s">
        <v>3490</v>
      </c>
      <c r="F1782" s="39"/>
      <c r="G1782" s="39"/>
      <c r="H1782" s="11" t="s">
        <v>63</v>
      </c>
      <c r="I1782" s="21">
        <v>1</v>
      </c>
      <c r="J1782" s="13">
        <v>992.8</v>
      </c>
      <c r="K1782" s="13">
        <v>992.8</v>
      </c>
      <c r="L1782" s="14"/>
      <c r="AK1782" s="8"/>
      <c r="AL1782" s="9"/>
      <c r="AM1782" s="4" t="s">
        <v>3489</v>
      </c>
      <c r="AN1782" s="4" t="s">
        <v>3490</v>
      </c>
      <c r="AO1782" s="18"/>
      <c r="AP1782" s="28"/>
      <c r="AQ1782" s="4"/>
      <c r="AR1782" s="28"/>
    </row>
    <row r="1783" spans="1:44" x14ac:dyDescent="0.25">
      <c r="A1783" s="10" t="s">
        <v>3491</v>
      </c>
      <c r="B1783" s="36" t="s">
        <v>3492</v>
      </c>
      <c r="C1783" s="37"/>
      <c r="D1783" s="38"/>
      <c r="E1783" s="39" t="s">
        <v>3493</v>
      </c>
      <c r="F1783" s="39"/>
      <c r="G1783" s="39"/>
      <c r="H1783" s="11" t="s">
        <v>763</v>
      </c>
      <c r="I1783" s="24">
        <v>0.1</v>
      </c>
      <c r="J1783" s="13">
        <v>17298.2</v>
      </c>
      <c r="K1783" s="13">
        <v>1729.82</v>
      </c>
      <c r="L1783" s="14"/>
      <c r="AK1783" s="8"/>
      <c r="AL1783" s="9"/>
      <c r="AM1783" s="4" t="s">
        <v>3492</v>
      </c>
      <c r="AN1783" s="4" t="s">
        <v>3493</v>
      </c>
      <c r="AO1783" s="18"/>
      <c r="AP1783" s="28"/>
      <c r="AQ1783" s="4"/>
      <c r="AR1783" s="28"/>
    </row>
    <row r="1784" spans="1:44" x14ac:dyDescent="0.25">
      <c r="A1784" s="15"/>
      <c r="B1784" s="40"/>
      <c r="C1784" s="33"/>
      <c r="D1784" s="41"/>
      <c r="E1784" s="42" t="s">
        <v>809</v>
      </c>
      <c r="F1784" s="43"/>
      <c r="G1784" s="44"/>
      <c r="H1784" s="15"/>
      <c r="I1784" s="15"/>
      <c r="J1784" s="16"/>
      <c r="K1784" s="16"/>
      <c r="L1784" s="17"/>
      <c r="AK1784" s="8"/>
      <c r="AL1784" s="9"/>
      <c r="AM1784" s="4"/>
      <c r="AN1784" s="4"/>
      <c r="AO1784" s="18" t="s">
        <v>809</v>
      </c>
      <c r="AP1784" s="28"/>
      <c r="AQ1784" s="4"/>
      <c r="AR1784" s="28"/>
    </row>
    <row r="1785" spans="1:44" ht="26.25" x14ac:dyDescent="0.25">
      <c r="A1785" s="10" t="s">
        <v>3494</v>
      </c>
      <c r="B1785" s="36" t="s">
        <v>3495</v>
      </c>
      <c r="C1785" s="37"/>
      <c r="D1785" s="38"/>
      <c r="E1785" s="39" t="s">
        <v>826</v>
      </c>
      <c r="F1785" s="39"/>
      <c r="G1785" s="39"/>
      <c r="H1785" s="11" t="s">
        <v>63</v>
      </c>
      <c r="I1785" s="21">
        <v>1</v>
      </c>
      <c r="J1785" s="13">
        <v>6339.98</v>
      </c>
      <c r="K1785" s="13">
        <v>6339.98</v>
      </c>
      <c r="L1785" s="14"/>
      <c r="AK1785" s="8"/>
      <c r="AL1785" s="9"/>
      <c r="AM1785" s="4" t="s">
        <v>3495</v>
      </c>
      <c r="AN1785" s="4" t="s">
        <v>826</v>
      </c>
      <c r="AO1785" s="18"/>
      <c r="AP1785" s="28"/>
      <c r="AQ1785" s="4"/>
      <c r="AR1785" s="28"/>
    </row>
    <row r="1786" spans="1:44" x14ac:dyDescent="0.25">
      <c r="A1786" s="10" t="s">
        <v>3496</v>
      </c>
      <c r="B1786" s="36" t="s">
        <v>3497</v>
      </c>
      <c r="C1786" s="37"/>
      <c r="D1786" s="38"/>
      <c r="E1786" s="39" t="s">
        <v>3498</v>
      </c>
      <c r="F1786" s="39"/>
      <c r="G1786" s="39"/>
      <c r="H1786" s="11" t="s">
        <v>238</v>
      </c>
      <c r="I1786" s="21">
        <v>3</v>
      </c>
      <c r="J1786" s="13">
        <v>373.4</v>
      </c>
      <c r="K1786" s="13">
        <v>1120.2</v>
      </c>
      <c r="L1786" s="14"/>
      <c r="AK1786" s="8"/>
      <c r="AL1786" s="9"/>
      <c r="AM1786" s="4" t="s">
        <v>3497</v>
      </c>
      <c r="AN1786" s="4" t="s">
        <v>3498</v>
      </c>
      <c r="AO1786" s="18"/>
      <c r="AP1786" s="28"/>
      <c r="AQ1786" s="4"/>
      <c r="AR1786" s="28"/>
    </row>
    <row r="1787" spans="1:44" ht="26.25" x14ac:dyDescent="0.25">
      <c r="A1787" s="10" t="s">
        <v>3499</v>
      </c>
      <c r="B1787" s="36" t="s">
        <v>3500</v>
      </c>
      <c r="C1787" s="37"/>
      <c r="D1787" s="38"/>
      <c r="E1787" s="39" t="s">
        <v>829</v>
      </c>
      <c r="F1787" s="39"/>
      <c r="G1787" s="39"/>
      <c r="H1787" s="11" t="s">
        <v>63</v>
      </c>
      <c r="I1787" s="21">
        <v>3</v>
      </c>
      <c r="J1787" s="13">
        <v>301.67</v>
      </c>
      <c r="K1787" s="13">
        <v>905.01</v>
      </c>
      <c r="L1787" s="14"/>
      <c r="AK1787" s="8"/>
      <c r="AL1787" s="9"/>
      <c r="AM1787" s="4" t="s">
        <v>3500</v>
      </c>
      <c r="AN1787" s="4" t="s">
        <v>829</v>
      </c>
      <c r="AO1787" s="18"/>
      <c r="AP1787" s="28"/>
      <c r="AQ1787" s="4"/>
      <c r="AR1787" s="28"/>
    </row>
    <row r="1788" spans="1:44" ht="26.25" x14ac:dyDescent="0.25">
      <c r="A1788" s="10" t="s">
        <v>3501</v>
      </c>
      <c r="B1788" s="36" t="s">
        <v>3502</v>
      </c>
      <c r="C1788" s="37"/>
      <c r="D1788" s="38"/>
      <c r="E1788" s="39" t="s">
        <v>3503</v>
      </c>
      <c r="F1788" s="39"/>
      <c r="G1788" s="39"/>
      <c r="H1788" s="11" t="s">
        <v>63</v>
      </c>
      <c r="I1788" s="21">
        <v>3</v>
      </c>
      <c r="J1788" s="13">
        <v>1493.25</v>
      </c>
      <c r="K1788" s="13">
        <v>4479.75</v>
      </c>
      <c r="L1788" s="14"/>
      <c r="AK1788" s="8"/>
      <c r="AL1788" s="9"/>
      <c r="AM1788" s="4" t="s">
        <v>3502</v>
      </c>
      <c r="AN1788" s="4" t="s">
        <v>3503</v>
      </c>
      <c r="AO1788" s="18"/>
      <c r="AP1788" s="28"/>
      <c r="AQ1788" s="4"/>
      <c r="AR1788" s="28"/>
    </row>
    <row r="1789" spans="1:44" ht="26.25" x14ac:dyDescent="0.25">
      <c r="A1789" s="10" t="s">
        <v>3504</v>
      </c>
      <c r="B1789" s="36" t="s">
        <v>3505</v>
      </c>
      <c r="C1789" s="37"/>
      <c r="D1789" s="38"/>
      <c r="E1789" s="39" t="s">
        <v>1220</v>
      </c>
      <c r="F1789" s="39"/>
      <c r="G1789" s="39"/>
      <c r="H1789" s="11" t="s">
        <v>63</v>
      </c>
      <c r="I1789" s="21">
        <v>2</v>
      </c>
      <c r="J1789" s="13">
        <v>2562.38</v>
      </c>
      <c r="K1789" s="13">
        <v>5124.76</v>
      </c>
      <c r="L1789" s="14"/>
      <c r="AK1789" s="8"/>
      <c r="AL1789" s="9"/>
      <c r="AM1789" s="4" t="s">
        <v>3505</v>
      </c>
      <c r="AN1789" s="4" t="s">
        <v>1220</v>
      </c>
      <c r="AO1789" s="18"/>
      <c r="AP1789" s="28"/>
      <c r="AQ1789" s="4"/>
      <c r="AR1789" s="28"/>
    </row>
    <row r="1790" spans="1:44" ht="26.25" x14ac:dyDescent="0.25">
      <c r="A1790" s="10" t="s">
        <v>3506</v>
      </c>
      <c r="B1790" s="36" t="s">
        <v>3507</v>
      </c>
      <c r="C1790" s="37"/>
      <c r="D1790" s="38"/>
      <c r="E1790" s="39" t="s">
        <v>3508</v>
      </c>
      <c r="F1790" s="39"/>
      <c r="G1790" s="39"/>
      <c r="H1790" s="11" t="s">
        <v>63</v>
      </c>
      <c r="I1790" s="21">
        <v>2</v>
      </c>
      <c r="J1790" s="13">
        <v>593.46</v>
      </c>
      <c r="K1790" s="13">
        <v>1186.92</v>
      </c>
      <c r="L1790" s="14"/>
      <c r="AK1790" s="8"/>
      <c r="AL1790" s="9"/>
      <c r="AM1790" s="4" t="s">
        <v>3507</v>
      </c>
      <c r="AN1790" s="4" t="s">
        <v>3508</v>
      </c>
      <c r="AO1790" s="18"/>
      <c r="AP1790" s="28"/>
      <c r="AQ1790" s="4"/>
      <c r="AR1790" s="28"/>
    </row>
    <row r="1791" spans="1:44" x14ac:dyDescent="0.25">
      <c r="A1791" s="10" t="s">
        <v>3509</v>
      </c>
      <c r="B1791" s="36" t="s">
        <v>3510</v>
      </c>
      <c r="C1791" s="37"/>
      <c r="D1791" s="38"/>
      <c r="E1791" s="39" t="s">
        <v>835</v>
      </c>
      <c r="F1791" s="39"/>
      <c r="G1791" s="39"/>
      <c r="H1791" s="11" t="s">
        <v>63</v>
      </c>
      <c r="I1791" s="21">
        <v>2</v>
      </c>
      <c r="J1791" s="13">
        <v>890.19</v>
      </c>
      <c r="K1791" s="13">
        <v>1780.38</v>
      </c>
      <c r="L1791" s="14"/>
      <c r="AK1791" s="8"/>
      <c r="AL1791" s="9"/>
      <c r="AM1791" s="4" t="s">
        <v>3510</v>
      </c>
      <c r="AN1791" s="4" t="s">
        <v>835</v>
      </c>
      <c r="AO1791" s="18"/>
      <c r="AP1791" s="28"/>
      <c r="AQ1791" s="4"/>
      <c r="AR1791" s="28"/>
    </row>
    <row r="1792" spans="1:44" ht="26.25" x14ac:dyDescent="0.25">
      <c r="A1792" s="10" t="s">
        <v>3511</v>
      </c>
      <c r="B1792" s="36" t="s">
        <v>3512</v>
      </c>
      <c r="C1792" s="37"/>
      <c r="D1792" s="38"/>
      <c r="E1792" s="39" t="s">
        <v>2635</v>
      </c>
      <c r="F1792" s="39"/>
      <c r="G1792" s="39"/>
      <c r="H1792" s="11" t="s">
        <v>33</v>
      </c>
      <c r="I1792" s="12">
        <v>1.4999999999999999E-2</v>
      </c>
      <c r="J1792" s="13">
        <v>61603.33</v>
      </c>
      <c r="K1792" s="13">
        <v>924.05</v>
      </c>
      <c r="L1792" s="14"/>
      <c r="AK1792" s="8"/>
      <c r="AL1792" s="9"/>
      <c r="AM1792" s="4" t="s">
        <v>3512</v>
      </c>
      <c r="AN1792" s="4" t="s">
        <v>2635</v>
      </c>
      <c r="AO1792" s="18"/>
      <c r="AP1792" s="28"/>
      <c r="AQ1792" s="4"/>
      <c r="AR1792" s="28"/>
    </row>
    <row r="1793" spans="1:44" x14ac:dyDescent="0.25">
      <c r="A1793" s="15"/>
      <c r="B1793" s="40"/>
      <c r="C1793" s="33"/>
      <c r="D1793" s="41"/>
      <c r="E1793" s="42" t="s">
        <v>3513</v>
      </c>
      <c r="F1793" s="43"/>
      <c r="G1793" s="44"/>
      <c r="H1793" s="15"/>
      <c r="I1793" s="15"/>
      <c r="J1793" s="16"/>
      <c r="K1793" s="16"/>
      <c r="L1793" s="17"/>
      <c r="AK1793" s="8"/>
      <c r="AL1793" s="9"/>
      <c r="AM1793" s="4"/>
      <c r="AN1793" s="4"/>
      <c r="AO1793" s="18" t="s">
        <v>3513</v>
      </c>
      <c r="AP1793" s="28"/>
      <c r="AQ1793" s="4"/>
      <c r="AR1793" s="28"/>
    </row>
    <row r="1794" spans="1:44" ht="26.25" x14ac:dyDescent="0.25">
      <c r="A1794" s="10" t="s">
        <v>3514</v>
      </c>
      <c r="B1794" s="36" t="s">
        <v>3515</v>
      </c>
      <c r="C1794" s="37"/>
      <c r="D1794" s="38"/>
      <c r="E1794" s="39" t="s">
        <v>2638</v>
      </c>
      <c r="F1794" s="39"/>
      <c r="G1794" s="39"/>
      <c r="H1794" s="11" t="s">
        <v>119</v>
      </c>
      <c r="I1794" s="24">
        <v>1.5</v>
      </c>
      <c r="J1794" s="13">
        <v>130.75</v>
      </c>
      <c r="K1794" s="13">
        <v>196.13</v>
      </c>
      <c r="L1794" s="14"/>
      <c r="AK1794" s="8"/>
      <c r="AL1794" s="9"/>
      <c r="AM1794" s="4" t="s">
        <v>3515</v>
      </c>
      <c r="AN1794" s="4" t="s">
        <v>2638</v>
      </c>
      <c r="AO1794" s="18"/>
      <c r="AP1794" s="28"/>
      <c r="AQ1794" s="4"/>
      <c r="AR1794" s="28"/>
    </row>
    <row r="1795" spans="1:44" ht="26.25" x14ac:dyDescent="0.25">
      <c r="A1795" s="10" t="s">
        <v>3516</v>
      </c>
      <c r="B1795" s="36" t="s">
        <v>3517</v>
      </c>
      <c r="C1795" s="37"/>
      <c r="D1795" s="38"/>
      <c r="E1795" s="39" t="s">
        <v>2623</v>
      </c>
      <c r="F1795" s="39"/>
      <c r="G1795" s="39"/>
      <c r="H1795" s="11" t="s">
        <v>33</v>
      </c>
      <c r="I1795" s="19">
        <v>0.01</v>
      </c>
      <c r="J1795" s="13">
        <v>61570</v>
      </c>
      <c r="K1795" s="13">
        <v>615.70000000000005</v>
      </c>
      <c r="L1795" s="14"/>
      <c r="AK1795" s="8"/>
      <c r="AL1795" s="9"/>
      <c r="AM1795" s="4" t="s">
        <v>3517</v>
      </c>
      <c r="AN1795" s="4" t="s">
        <v>2623</v>
      </c>
      <c r="AO1795" s="18"/>
      <c r="AP1795" s="28"/>
      <c r="AQ1795" s="4"/>
      <c r="AR1795" s="28"/>
    </row>
    <row r="1796" spans="1:44" x14ac:dyDescent="0.25">
      <c r="A1796" s="15"/>
      <c r="B1796" s="40"/>
      <c r="C1796" s="33"/>
      <c r="D1796" s="41"/>
      <c r="E1796" s="42" t="s">
        <v>1175</v>
      </c>
      <c r="F1796" s="43"/>
      <c r="G1796" s="44"/>
      <c r="H1796" s="15"/>
      <c r="I1796" s="15"/>
      <c r="J1796" s="16"/>
      <c r="K1796" s="16"/>
      <c r="L1796" s="17"/>
      <c r="AK1796" s="8"/>
      <c r="AL1796" s="9"/>
      <c r="AM1796" s="4"/>
      <c r="AN1796" s="4"/>
      <c r="AO1796" s="18" t="s">
        <v>1175</v>
      </c>
      <c r="AP1796" s="28"/>
      <c r="AQ1796" s="4"/>
      <c r="AR1796" s="28"/>
    </row>
    <row r="1797" spans="1:44" ht="26.25" x14ac:dyDescent="0.25">
      <c r="A1797" s="10" t="s">
        <v>3518</v>
      </c>
      <c r="B1797" s="36" t="s">
        <v>3519</v>
      </c>
      <c r="C1797" s="37"/>
      <c r="D1797" s="38"/>
      <c r="E1797" s="39" t="s">
        <v>2627</v>
      </c>
      <c r="F1797" s="39"/>
      <c r="G1797" s="39"/>
      <c r="H1797" s="11" t="s">
        <v>119</v>
      </c>
      <c r="I1797" s="21">
        <v>1</v>
      </c>
      <c r="J1797" s="13">
        <v>314.42</v>
      </c>
      <c r="K1797" s="13">
        <v>314.42</v>
      </c>
      <c r="L1797" s="14"/>
      <c r="AK1797" s="8"/>
      <c r="AL1797" s="9"/>
      <c r="AM1797" s="4" t="s">
        <v>3519</v>
      </c>
      <c r="AN1797" s="4" t="s">
        <v>2627</v>
      </c>
      <c r="AO1797" s="18"/>
      <c r="AP1797" s="28"/>
      <c r="AQ1797" s="4"/>
      <c r="AR1797" s="28"/>
    </row>
    <row r="1798" spans="1:44" ht="26.25" x14ac:dyDescent="0.25">
      <c r="A1798" s="10" t="s">
        <v>3520</v>
      </c>
      <c r="B1798" s="36" t="s">
        <v>3521</v>
      </c>
      <c r="C1798" s="37"/>
      <c r="D1798" s="38"/>
      <c r="E1798" s="39" t="s">
        <v>3522</v>
      </c>
      <c r="F1798" s="39"/>
      <c r="G1798" s="39"/>
      <c r="H1798" s="11" t="s">
        <v>33</v>
      </c>
      <c r="I1798" s="12">
        <v>1.4999999999999999E-2</v>
      </c>
      <c r="J1798" s="13">
        <v>61670.67</v>
      </c>
      <c r="K1798" s="13">
        <v>925.06</v>
      </c>
      <c r="L1798" s="14"/>
      <c r="AK1798" s="8"/>
      <c r="AL1798" s="9"/>
      <c r="AM1798" s="4" t="s">
        <v>3521</v>
      </c>
      <c r="AN1798" s="4" t="s">
        <v>3522</v>
      </c>
      <c r="AO1798" s="18"/>
      <c r="AP1798" s="28"/>
      <c r="AQ1798" s="4"/>
      <c r="AR1798" s="28"/>
    </row>
    <row r="1799" spans="1:44" x14ac:dyDescent="0.25">
      <c r="A1799" s="15"/>
      <c r="B1799" s="40"/>
      <c r="C1799" s="33"/>
      <c r="D1799" s="41"/>
      <c r="E1799" s="42" t="s">
        <v>3513</v>
      </c>
      <c r="F1799" s="43"/>
      <c r="G1799" s="44"/>
      <c r="H1799" s="15"/>
      <c r="I1799" s="15"/>
      <c r="J1799" s="16"/>
      <c r="K1799" s="16"/>
      <c r="L1799" s="17"/>
      <c r="AK1799" s="8"/>
      <c r="AL1799" s="9"/>
      <c r="AM1799" s="4"/>
      <c r="AN1799" s="4"/>
      <c r="AO1799" s="18" t="s">
        <v>3513</v>
      </c>
      <c r="AP1799" s="28"/>
      <c r="AQ1799" s="4"/>
      <c r="AR1799" s="28"/>
    </row>
    <row r="1800" spans="1:44" ht="26.25" x14ac:dyDescent="0.25">
      <c r="A1800" s="10" t="s">
        <v>3523</v>
      </c>
      <c r="B1800" s="36" t="s">
        <v>3524</v>
      </c>
      <c r="C1800" s="37"/>
      <c r="D1800" s="38"/>
      <c r="E1800" s="39" t="s">
        <v>2152</v>
      </c>
      <c r="F1800" s="39"/>
      <c r="G1800" s="39"/>
      <c r="H1800" s="11" t="s">
        <v>119</v>
      </c>
      <c r="I1800" s="24">
        <v>1.5</v>
      </c>
      <c r="J1800" s="13">
        <v>390.92</v>
      </c>
      <c r="K1800" s="13">
        <v>586.38</v>
      </c>
      <c r="L1800" s="14"/>
      <c r="AK1800" s="8"/>
      <c r="AL1800" s="9"/>
      <c r="AM1800" s="4" t="s">
        <v>3524</v>
      </c>
      <c r="AN1800" s="4" t="s">
        <v>2152</v>
      </c>
      <c r="AO1800" s="18"/>
      <c r="AP1800" s="28"/>
      <c r="AQ1800" s="4"/>
      <c r="AR1800" s="28"/>
    </row>
    <row r="1801" spans="1:44" ht="26.25" x14ac:dyDescent="0.25">
      <c r="A1801" s="10" t="s">
        <v>3525</v>
      </c>
      <c r="B1801" s="36" t="s">
        <v>3526</v>
      </c>
      <c r="C1801" s="37"/>
      <c r="D1801" s="38"/>
      <c r="E1801" s="39" t="s">
        <v>3527</v>
      </c>
      <c r="F1801" s="39"/>
      <c r="G1801" s="39"/>
      <c r="H1801" s="11" t="s">
        <v>33</v>
      </c>
      <c r="I1801" s="19">
        <v>0.09</v>
      </c>
      <c r="J1801" s="13">
        <v>98898.22</v>
      </c>
      <c r="K1801" s="13">
        <v>8900.84</v>
      </c>
      <c r="L1801" s="14"/>
      <c r="AK1801" s="8"/>
      <c r="AL1801" s="9"/>
      <c r="AM1801" s="4" t="s">
        <v>3526</v>
      </c>
      <c r="AN1801" s="4" t="s">
        <v>3527</v>
      </c>
      <c r="AO1801" s="18"/>
      <c r="AP1801" s="28"/>
      <c r="AQ1801" s="4"/>
      <c r="AR1801" s="28"/>
    </row>
    <row r="1802" spans="1:44" x14ac:dyDescent="0.25">
      <c r="A1802" s="15"/>
      <c r="B1802" s="40"/>
      <c r="C1802" s="33"/>
      <c r="D1802" s="41"/>
      <c r="E1802" s="42" t="s">
        <v>969</v>
      </c>
      <c r="F1802" s="43"/>
      <c r="G1802" s="44"/>
      <c r="H1802" s="15"/>
      <c r="I1802" s="15"/>
      <c r="J1802" s="16"/>
      <c r="K1802" s="16"/>
      <c r="L1802" s="17"/>
      <c r="AK1802" s="8"/>
      <c r="AL1802" s="9"/>
      <c r="AM1802" s="4"/>
      <c r="AN1802" s="4"/>
      <c r="AO1802" s="18" t="s">
        <v>969</v>
      </c>
      <c r="AP1802" s="28"/>
      <c r="AQ1802" s="4"/>
      <c r="AR1802" s="28"/>
    </row>
    <row r="1803" spans="1:44" ht="26.25" x14ac:dyDescent="0.25">
      <c r="A1803" s="10" t="s">
        <v>3528</v>
      </c>
      <c r="B1803" s="36" t="s">
        <v>3529</v>
      </c>
      <c r="C1803" s="37"/>
      <c r="D1803" s="38"/>
      <c r="E1803" s="39" t="s">
        <v>3530</v>
      </c>
      <c r="F1803" s="39"/>
      <c r="G1803" s="39"/>
      <c r="H1803" s="11" t="s">
        <v>119</v>
      </c>
      <c r="I1803" s="21">
        <v>9</v>
      </c>
      <c r="J1803" s="13">
        <v>851.15</v>
      </c>
      <c r="K1803" s="13">
        <v>7660.35</v>
      </c>
      <c r="L1803" s="14"/>
      <c r="AK1803" s="8"/>
      <c r="AL1803" s="9"/>
      <c r="AM1803" s="4" t="s">
        <v>3529</v>
      </c>
      <c r="AN1803" s="4" t="s">
        <v>3530</v>
      </c>
      <c r="AO1803" s="18"/>
      <c r="AP1803" s="28"/>
      <c r="AQ1803" s="4"/>
      <c r="AR1803" s="28"/>
    </row>
    <row r="1804" spans="1:44" ht="26.25" x14ac:dyDescent="0.25">
      <c r="A1804" s="10" t="s">
        <v>3531</v>
      </c>
      <c r="B1804" s="36" t="s">
        <v>3532</v>
      </c>
      <c r="C1804" s="37"/>
      <c r="D1804" s="38"/>
      <c r="E1804" s="39" t="s">
        <v>3533</v>
      </c>
      <c r="F1804" s="39"/>
      <c r="G1804" s="39"/>
      <c r="H1804" s="11" t="s">
        <v>33</v>
      </c>
      <c r="I1804" s="19">
        <v>0.01</v>
      </c>
      <c r="J1804" s="13">
        <v>250425</v>
      </c>
      <c r="K1804" s="13">
        <v>2504.25</v>
      </c>
      <c r="L1804" s="14"/>
      <c r="AK1804" s="8"/>
      <c r="AL1804" s="9"/>
      <c r="AM1804" s="4" t="s">
        <v>3532</v>
      </c>
      <c r="AN1804" s="4" t="s">
        <v>3533</v>
      </c>
      <c r="AO1804" s="18"/>
      <c r="AP1804" s="28"/>
      <c r="AQ1804" s="4"/>
      <c r="AR1804" s="28"/>
    </row>
    <row r="1805" spans="1:44" x14ac:dyDescent="0.25">
      <c r="A1805" s="15"/>
      <c r="B1805" s="40"/>
      <c r="C1805" s="33"/>
      <c r="D1805" s="41"/>
      <c r="E1805" s="42" t="s">
        <v>3534</v>
      </c>
      <c r="F1805" s="43"/>
      <c r="G1805" s="44"/>
      <c r="H1805" s="15"/>
      <c r="I1805" s="15"/>
      <c r="J1805" s="16"/>
      <c r="K1805" s="16"/>
      <c r="L1805" s="17"/>
      <c r="AK1805" s="8"/>
      <c r="AL1805" s="9"/>
      <c r="AM1805" s="4"/>
      <c r="AN1805" s="4"/>
      <c r="AO1805" s="18" t="s">
        <v>3534</v>
      </c>
      <c r="AP1805" s="28"/>
      <c r="AQ1805" s="4"/>
      <c r="AR1805" s="28"/>
    </row>
    <row r="1806" spans="1:44" ht="26.25" x14ac:dyDescent="0.25">
      <c r="A1806" s="10" t="s">
        <v>3535</v>
      </c>
      <c r="B1806" s="36" t="s">
        <v>3536</v>
      </c>
      <c r="C1806" s="37"/>
      <c r="D1806" s="38"/>
      <c r="E1806" s="39" t="s">
        <v>3537</v>
      </c>
      <c r="F1806" s="39"/>
      <c r="G1806" s="39"/>
      <c r="H1806" s="11" t="s">
        <v>119</v>
      </c>
      <c r="I1806" s="21">
        <v>1</v>
      </c>
      <c r="J1806" s="13">
        <v>7722.02</v>
      </c>
      <c r="K1806" s="13">
        <v>7722.02</v>
      </c>
      <c r="L1806" s="14"/>
      <c r="AK1806" s="8"/>
      <c r="AL1806" s="9"/>
      <c r="AM1806" s="4" t="s">
        <v>3536</v>
      </c>
      <c r="AN1806" s="4" t="s">
        <v>3537</v>
      </c>
      <c r="AO1806" s="18"/>
      <c r="AP1806" s="28"/>
      <c r="AQ1806" s="4"/>
      <c r="AR1806" s="28"/>
    </row>
    <row r="1807" spans="1:44" ht="26.25" x14ac:dyDescent="0.25">
      <c r="A1807" s="10" t="s">
        <v>3538</v>
      </c>
      <c r="B1807" s="36" t="s">
        <v>3539</v>
      </c>
      <c r="C1807" s="37"/>
      <c r="D1807" s="38"/>
      <c r="E1807" s="39" t="s">
        <v>962</v>
      </c>
      <c r="F1807" s="39"/>
      <c r="G1807" s="39"/>
      <c r="H1807" s="11" t="s">
        <v>63</v>
      </c>
      <c r="I1807" s="21">
        <v>2</v>
      </c>
      <c r="J1807" s="13">
        <v>2937.46</v>
      </c>
      <c r="K1807" s="13">
        <v>5874.92</v>
      </c>
      <c r="L1807" s="14"/>
      <c r="AK1807" s="8"/>
      <c r="AL1807" s="9"/>
      <c r="AM1807" s="4" t="s">
        <v>3539</v>
      </c>
      <c r="AN1807" s="4" t="s">
        <v>962</v>
      </c>
      <c r="AO1807" s="18"/>
      <c r="AP1807" s="28"/>
      <c r="AQ1807" s="4"/>
      <c r="AR1807" s="28"/>
    </row>
    <row r="1808" spans="1:44" x14ac:dyDescent="0.25">
      <c r="A1808" s="10" t="s">
        <v>3540</v>
      </c>
      <c r="B1808" s="36" t="s">
        <v>3541</v>
      </c>
      <c r="C1808" s="37"/>
      <c r="D1808" s="38"/>
      <c r="E1808" s="39" t="s">
        <v>3542</v>
      </c>
      <c r="F1808" s="39"/>
      <c r="G1808" s="39"/>
      <c r="H1808" s="11" t="s">
        <v>49</v>
      </c>
      <c r="I1808" s="20">
        <v>7.5399999999999995E-2</v>
      </c>
      <c r="J1808" s="13">
        <v>52118.83</v>
      </c>
      <c r="K1808" s="13">
        <v>3929.76</v>
      </c>
      <c r="L1808" s="14"/>
      <c r="AK1808" s="8"/>
      <c r="AL1808" s="9"/>
      <c r="AM1808" s="4" t="s">
        <v>3541</v>
      </c>
      <c r="AN1808" s="4" t="s">
        <v>3542</v>
      </c>
      <c r="AO1808" s="18"/>
      <c r="AP1808" s="28"/>
      <c r="AQ1808" s="4"/>
      <c r="AR1808" s="28"/>
    </row>
    <row r="1809" spans="1:44" x14ac:dyDescent="0.25">
      <c r="A1809" s="15"/>
      <c r="B1809" s="40"/>
      <c r="C1809" s="33"/>
      <c r="D1809" s="41"/>
      <c r="E1809" s="42" t="s">
        <v>3543</v>
      </c>
      <c r="F1809" s="43"/>
      <c r="G1809" s="44"/>
      <c r="H1809" s="15"/>
      <c r="I1809" s="15"/>
      <c r="J1809" s="16"/>
      <c r="K1809" s="16"/>
      <c r="L1809" s="17"/>
      <c r="AK1809" s="8"/>
      <c r="AL1809" s="9"/>
      <c r="AM1809" s="4"/>
      <c r="AN1809" s="4"/>
      <c r="AO1809" s="18" t="s">
        <v>3543</v>
      </c>
      <c r="AP1809" s="28"/>
      <c r="AQ1809" s="4"/>
      <c r="AR1809" s="28"/>
    </row>
    <row r="1810" spans="1:44" ht="26.25" x14ac:dyDescent="0.25">
      <c r="A1810" s="10" t="s">
        <v>3544</v>
      </c>
      <c r="B1810" s="36" t="s">
        <v>3545</v>
      </c>
      <c r="C1810" s="37"/>
      <c r="D1810" s="38"/>
      <c r="E1810" s="39" t="s">
        <v>3546</v>
      </c>
      <c r="F1810" s="39"/>
      <c r="G1810" s="39"/>
      <c r="H1810" s="11" t="s">
        <v>3144</v>
      </c>
      <c r="I1810" s="12">
        <v>4.4999999999999998E-2</v>
      </c>
      <c r="J1810" s="13">
        <v>81531.56</v>
      </c>
      <c r="K1810" s="13">
        <v>3668.92</v>
      </c>
      <c r="L1810" s="14"/>
      <c r="AK1810" s="8"/>
      <c r="AL1810" s="9"/>
      <c r="AM1810" s="4" t="s">
        <v>3545</v>
      </c>
      <c r="AN1810" s="4" t="s">
        <v>3546</v>
      </c>
      <c r="AO1810" s="18"/>
      <c r="AP1810" s="28"/>
      <c r="AQ1810" s="4"/>
      <c r="AR1810" s="28"/>
    </row>
    <row r="1811" spans="1:44" x14ac:dyDescent="0.25">
      <c r="A1811" s="15"/>
      <c r="B1811" s="40"/>
      <c r="C1811" s="33"/>
      <c r="D1811" s="41"/>
      <c r="E1811" s="42" t="s">
        <v>3312</v>
      </c>
      <c r="F1811" s="43"/>
      <c r="G1811" s="44"/>
      <c r="H1811" s="15"/>
      <c r="I1811" s="15"/>
      <c r="J1811" s="16"/>
      <c r="K1811" s="16"/>
      <c r="L1811" s="17"/>
      <c r="AK1811" s="8"/>
      <c r="AL1811" s="9"/>
      <c r="AM1811" s="4"/>
      <c r="AN1811" s="4"/>
      <c r="AO1811" s="18" t="s">
        <v>3312</v>
      </c>
      <c r="AP1811" s="28"/>
      <c r="AQ1811" s="4"/>
      <c r="AR1811" s="28"/>
    </row>
    <row r="1812" spans="1:44" x14ac:dyDescent="0.25">
      <c r="A1812" s="25"/>
      <c r="B1812" s="64" t="s">
        <v>3547</v>
      </c>
      <c r="C1812" s="65"/>
      <c r="D1812" s="65"/>
      <c r="E1812" s="65"/>
      <c r="F1812" s="65"/>
      <c r="G1812" s="65"/>
      <c r="H1812" s="65"/>
      <c r="I1812" s="65"/>
      <c r="J1812" s="66"/>
      <c r="K1812" s="26">
        <v>1503456.57</v>
      </c>
      <c r="L1812" s="27"/>
      <c r="AK1812" s="8"/>
      <c r="AL1812" s="9"/>
      <c r="AM1812" s="4"/>
      <c r="AN1812" s="4"/>
      <c r="AO1812" s="18"/>
      <c r="AP1812" s="28" t="s">
        <v>3547</v>
      </c>
      <c r="AQ1812" s="4"/>
      <c r="AR1812" s="28"/>
    </row>
    <row r="1813" spans="1:44" x14ac:dyDescent="0.25">
      <c r="A1813" s="25"/>
      <c r="B1813" s="61" t="s">
        <v>1035</v>
      </c>
      <c r="C1813" s="62"/>
      <c r="D1813" s="62"/>
      <c r="E1813" s="62"/>
      <c r="F1813" s="62"/>
      <c r="G1813" s="62"/>
      <c r="H1813" s="62"/>
      <c r="I1813" s="62"/>
      <c r="J1813" s="63"/>
      <c r="K1813" s="29"/>
      <c r="L1813" s="27"/>
      <c r="AK1813" s="8"/>
      <c r="AL1813" s="9"/>
      <c r="AM1813" s="4"/>
      <c r="AN1813" s="4"/>
      <c r="AO1813" s="18"/>
      <c r="AP1813" s="28"/>
      <c r="AQ1813" s="4" t="s">
        <v>1035</v>
      </c>
      <c r="AR1813" s="28"/>
    </row>
    <row r="1814" spans="1:44" x14ac:dyDescent="0.25">
      <c r="A1814" s="25"/>
      <c r="B1814" s="61" t="s">
        <v>1036</v>
      </c>
      <c r="C1814" s="62"/>
      <c r="D1814" s="62"/>
      <c r="E1814" s="62"/>
      <c r="F1814" s="62"/>
      <c r="G1814" s="62"/>
      <c r="H1814" s="62"/>
      <c r="I1814" s="62"/>
      <c r="J1814" s="63"/>
      <c r="K1814" s="29">
        <v>1499569.56</v>
      </c>
      <c r="L1814" s="27"/>
      <c r="AK1814" s="8"/>
      <c r="AL1814" s="9"/>
      <c r="AM1814" s="4"/>
      <c r="AN1814" s="4"/>
      <c r="AO1814" s="18"/>
      <c r="AP1814" s="28"/>
      <c r="AQ1814" s="4" t="s">
        <v>1036</v>
      </c>
      <c r="AR1814" s="28"/>
    </row>
    <row r="1815" spans="1:44" x14ac:dyDescent="0.25">
      <c r="A1815" s="25"/>
      <c r="B1815" s="61" t="s">
        <v>1037</v>
      </c>
      <c r="C1815" s="62"/>
      <c r="D1815" s="62"/>
      <c r="E1815" s="62"/>
      <c r="F1815" s="62"/>
      <c r="G1815" s="62"/>
      <c r="H1815" s="62"/>
      <c r="I1815" s="62"/>
      <c r="J1815" s="63"/>
      <c r="K1815" s="29">
        <v>3887.01</v>
      </c>
      <c r="L1815" s="27"/>
      <c r="AK1815" s="8"/>
      <c r="AL1815" s="9"/>
      <c r="AM1815" s="4"/>
      <c r="AN1815" s="4"/>
      <c r="AO1815" s="18"/>
      <c r="AP1815" s="28"/>
      <c r="AQ1815" s="4" t="s">
        <v>1037</v>
      </c>
      <c r="AR1815" s="28"/>
    </row>
    <row r="1816" spans="1:44" x14ac:dyDescent="0.25">
      <c r="A1816" s="25"/>
      <c r="B1816" s="61" t="s">
        <v>3548</v>
      </c>
      <c r="C1816" s="62"/>
      <c r="D1816" s="62"/>
      <c r="E1816" s="62"/>
      <c r="F1816" s="62"/>
      <c r="G1816" s="62"/>
      <c r="H1816" s="62"/>
      <c r="I1816" s="62"/>
      <c r="J1816" s="63"/>
      <c r="K1816" s="29">
        <v>300691.28999999998</v>
      </c>
      <c r="L1816" s="27"/>
      <c r="AK1816" s="8"/>
      <c r="AL1816" s="9"/>
      <c r="AM1816" s="4"/>
      <c r="AN1816" s="4"/>
      <c r="AO1816" s="18"/>
      <c r="AP1816" s="28"/>
      <c r="AQ1816" s="4" t="s">
        <v>3548</v>
      </c>
      <c r="AR1816" s="28"/>
    </row>
    <row r="1817" spans="1:44" x14ac:dyDescent="0.25">
      <c r="A1817" s="25"/>
      <c r="B1817" s="64" t="s">
        <v>795</v>
      </c>
      <c r="C1817" s="65"/>
      <c r="D1817" s="65"/>
      <c r="E1817" s="65"/>
      <c r="F1817" s="65"/>
      <c r="G1817" s="65"/>
      <c r="H1817" s="65"/>
      <c r="I1817" s="65"/>
      <c r="J1817" s="66"/>
      <c r="K1817" s="26">
        <v>1804147.86</v>
      </c>
      <c r="L1817" s="27"/>
      <c r="AK1817" s="8"/>
      <c r="AL1817" s="9"/>
      <c r="AM1817" s="4"/>
      <c r="AN1817" s="4"/>
      <c r="AO1817" s="18"/>
      <c r="AP1817" s="28"/>
      <c r="AQ1817" s="4"/>
      <c r="AR1817" s="28" t="s">
        <v>795</v>
      </c>
    </row>
    <row r="1818" spans="1:44" x14ac:dyDescent="0.25">
      <c r="A1818" s="34" t="s">
        <v>3549</v>
      </c>
      <c r="B1818" s="34"/>
      <c r="C1818" s="34"/>
      <c r="D1818" s="34"/>
      <c r="E1818" s="34"/>
      <c r="F1818" s="34"/>
      <c r="G1818" s="34"/>
      <c r="H1818" s="34"/>
      <c r="I1818" s="34"/>
      <c r="J1818" s="34"/>
      <c r="K1818" s="34"/>
      <c r="L1818" s="34"/>
      <c r="AK1818" s="8" t="s">
        <v>3549</v>
      </c>
      <c r="AL1818" s="9"/>
      <c r="AM1818" s="4"/>
      <c r="AN1818" s="4"/>
      <c r="AO1818" s="18"/>
      <c r="AP1818" s="28"/>
      <c r="AQ1818" s="4"/>
      <c r="AR1818" s="28"/>
    </row>
    <row r="1819" spans="1:44" x14ac:dyDescent="0.25">
      <c r="A1819" s="35" t="s">
        <v>3550</v>
      </c>
      <c r="B1819" s="35"/>
      <c r="C1819" s="35"/>
      <c r="D1819" s="35"/>
      <c r="E1819" s="35"/>
      <c r="F1819" s="35"/>
      <c r="G1819" s="35"/>
      <c r="H1819" s="35"/>
      <c r="I1819" s="35"/>
      <c r="J1819" s="35"/>
      <c r="K1819" s="35"/>
      <c r="L1819" s="35"/>
      <c r="AK1819" s="8"/>
      <c r="AL1819" s="9" t="s">
        <v>3550</v>
      </c>
      <c r="AM1819" s="4"/>
      <c r="AN1819" s="4"/>
      <c r="AO1819" s="18"/>
      <c r="AP1819" s="28"/>
      <c r="AQ1819" s="4"/>
      <c r="AR1819" s="28"/>
    </row>
    <row r="1820" spans="1:44" ht="26.25" x14ac:dyDescent="0.25">
      <c r="A1820" s="10" t="s">
        <v>3551</v>
      </c>
      <c r="B1820" s="36" t="s">
        <v>3552</v>
      </c>
      <c r="C1820" s="37"/>
      <c r="D1820" s="38"/>
      <c r="E1820" s="39" t="s">
        <v>3234</v>
      </c>
      <c r="F1820" s="39"/>
      <c r="G1820" s="39"/>
      <c r="H1820" s="11" t="s">
        <v>17</v>
      </c>
      <c r="I1820" s="22">
        <v>5.0270000000000002E-2</v>
      </c>
      <c r="J1820" s="13">
        <v>76805.45</v>
      </c>
      <c r="K1820" s="13">
        <v>3861.01</v>
      </c>
      <c r="L1820" s="14"/>
      <c r="AK1820" s="8"/>
      <c r="AL1820" s="9"/>
      <c r="AM1820" s="4" t="s">
        <v>3552</v>
      </c>
      <c r="AN1820" s="4" t="s">
        <v>3234</v>
      </c>
      <c r="AO1820" s="18"/>
      <c r="AP1820" s="28"/>
      <c r="AQ1820" s="4"/>
      <c r="AR1820" s="28"/>
    </row>
    <row r="1821" spans="1:44" x14ac:dyDescent="0.25">
      <c r="A1821" s="15"/>
      <c r="B1821" s="40"/>
      <c r="C1821" s="33"/>
      <c r="D1821" s="41"/>
      <c r="E1821" s="42" t="s">
        <v>3553</v>
      </c>
      <c r="F1821" s="43"/>
      <c r="G1821" s="44"/>
      <c r="H1821" s="15"/>
      <c r="I1821" s="15"/>
      <c r="J1821" s="16"/>
      <c r="K1821" s="16"/>
      <c r="L1821" s="17"/>
      <c r="AK1821" s="8"/>
      <c r="AL1821" s="9"/>
      <c r="AM1821" s="4"/>
      <c r="AN1821" s="4"/>
      <c r="AO1821" s="18" t="s">
        <v>3553</v>
      </c>
      <c r="AP1821" s="28"/>
      <c r="AQ1821" s="4"/>
      <c r="AR1821" s="28"/>
    </row>
    <row r="1822" spans="1:44" ht="26.25" x14ac:dyDescent="0.25">
      <c r="A1822" s="10" t="s">
        <v>3554</v>
      </c>
      <c r="B1822" s="36" t="s">
        <v>3555</v>
      </c>
      <c r="C1822" s="37"/>
      <c r="D1822" s="38"/>
      <c r="E1822" s="39" t="s">
        <v>3298</v>
      </c>
      <c r="F1822" s="39"/>
      <c r="G1822" s="39"/>
      <c r="H1822" s="11" t="s">
        <v>26</v>
      </c>
      <c r="I1822" s="22">
        <v>5.586E-2</v>
      </c>
      <c r="J1822" s="13">
        <v>188589.69</v>
      </c>
      <c r="K1822" s="13">
        <v>10534.62</v>
      </c>
      <c r="L1822" s="14"/>
      <c r="AK1822" s="8"/>
      <c r="AL1822" s="9"/>
      <c r="AM1822" s="4" t="s">
        <v>3555</v>
      </c>
      <c r="AN1822" s="4" t="s">
        <v>3298</v>
      </c>
      <c r="AO1822" s="18"/>
      <c r="AP1822" s="28"/>
      <c r="AQ1822" s="4"/>
      <c r="AR1822" s="28"/>
    </row>
    <row r="1823" spans="1:44" x14ac:dyDescent="0.25">
      <c r="A1823" s="15"/>
      <c r="B1823" s="40"/>
      <c r="C1823" s="33"/>
      <c r="D1823" s="41"/>
      <c r="E1823" s="42" t="s">
        <v>3556</v>
      </c>
      <c r="F1823" s="43"/>
      <c r="G1823" s="44"/>
      <c r="H1823" s="15"/>
      <c r="I1823" s="15"/>
      <c r="J1823" s="16"/>
      <c r="K1823" s="16"/>
      <c r="L1823" s="17"/>
      <c r="AK1823" s="8"/>
      <c r="AL1823" s="9"/>
      <c r="AM1823" s="4"/>
      <c r="AN1823" s="4"/>
      <c r="AO1823" s="18" t="s">
        <v>3556</v>
      </c>
      <c r="AP1823" s="28"/>
      <c r="AQ1823" s="4"/>
      <c r="AR1823" s="28"/>
    </row>
    <row r="1824" spans="1:44" x14ac:dyDescent="0.25">
      <c r="A1824" s="35" t="s">
        <v>3557</v>
      </c>
      <c r="B1824" s="35"/>
      <c r="C1824" s="35"/>
      <c r="D1824" s="35"/>
      <c r="E1824" s="35"/>
      <c r="F1824" s="35"/>
      <c r="G1824" s="35"/>
      <c r="H1824" s="35"/>
      <c r="I1824" s="35"/>
      <c r="J1824" s="35"/>
      <c r="K1824" s="35"/>
      <c r="L1824" s="35"/>
      <c r="AK1824" s="8"/>
      <c r="AL1824" s="9" t="s">
        <v>3557</v>
      </c>
      <c r="AM1824" s="4"/>
      <c r="AN1824" s="4"/>
      <c r="AO1824" s="18"/>
      <c r="AP1824" s="28"/>
      <c r="AQ1824" s="4"/>
      <c r="AR1824" s="28"/>
    </row>
    <row r="1825" spans="1:44" ht="39" x14ac:dyDescent="0.25">
      <c r="A1825" s="10" t="s">
        <v>3558</v>
      </c>
      <c r="B1825" s="36" t="s">
        <v>3559</v>
      </c>
      <c r="C1825" s="37"/>
      <c r="D1825" s="38"/>
      <c r="E1825" s="39" t="s">
        <v>3275</v>
      </c>
      <c r="F1825" s="39"/>
      <c r="G1825" s="39"/>
      <c r="H1825" s="11" t="s">
        <v>17</v>
      </c>
      <c r="I1825" s="23">
        <v>2.4804E-2</v>
      </c>
      <c r="J1825" s="13">
        <v>83719.960000000006</v>
      </c>
      <c r="K1825" s="13">
        <v>2076.59</v>
      </c>
      <c r="L1825" s="14"/>
      <c r="AK1825" s="8"/>
      <c r="AL1825" s="9"/>
      <c r="AM1825" s="4" t="s">
        <v>3559</v>
      </c>
      <c r="AN1825" s="4" t="s">
        <v>3275</v>
      </c>
      <c r="AO1825" s="18"/>
      <c r="AP1825" s="28"/>
      <c r="AQ1825" s="4"/>
      <c r="AR1825" s="28"/>
    </row>
    <row r="1826" spans="1:44" x14ac:dyDescent="0.25">
      <c r="A1826" s="15"/>
      <c r="B1826" s="40"/>
      <c r="C1826" s="33"/>
      <c r="D1826" s="41"/>
      <c r="E1826" s="42" t="s">
        <v>3560</v>
      </c>
      <c r="F1826" s="43"/>
      <c r="G1826" s="44"/>
      <c r="H1826" s="15"/>
      <c r="I1826" s="15"/>
      <c r="J1826" s="16"/>
      <c r="K1826" s="16"/>
      <c r="L1826" s="17"/>
      <c r="AK1826" s="8"/>
      <c r="AL1826" s="9"/>
      <c r="AM1826" s="4"/>
      <c r="AN1826" s="4"/>
      <c r="AO1826" s="18" t="s">
        <v>3560</v>
      </c>
      <c r="AP1826" s="28"/>
      <c r="AQ1826" s="4"/>
      <c r="AR1826" s="28"/>
    </row>
    <row r="1827" spans="1:44" ht="26.25" x14ac:dyDescent="0.25">
      <c r="A1827" s="10" t="s">
        <v>3561</v>
      </c>
      <c r="B1827" s="36" t="s">
        <v>3562</v>
      </c>
      <c r="C1827" s="37"/>
      <c r="D1827" s="38"/>
      <c r="E1827" s="39" t="s">
        <v>3298</v>
      </c>
      <c r="F1827" s="39"/>
      <c r="G1827" s="39"/>
      <c r="H1827" s="11" t="s">
        <v>26</v>
      </c>
      <c r="I1827" s="22">
        <v>2.7560000000000001E-2</v>
      </c>
      <c r="J1827" s="13">
        <v>188590.35</v>
      </c>
      <c r="K1827" s="13">
        <v>5197.55</v>
      </c>
      <c r="L1827" s="14"/>
      <c r="AK1827" s="8"/>
      <c r="AL1827" s="9"/>
      <c r="AM1827" s="4" t="s">
        <v>3562</v>
      </c>
      <c r="AN1827" s="4" t="s">
        <v>3298</v>
      </c>
      <c r="AO1827" s="18"/>
      <c r="AP1827" s="28"/>
      <c r="AQ1827" s="4"/>
      <c r="AR1827" s="28"/>
    </row>
    <row r="1828" spans="1:44" x14ac:dyDescent="0.25">
      <c r="A1828" s="15"/>
      <c r="B1828" s="40"/>
      <c r="C1828" s="33"/>
      <c r="D1828" s="41"/>
      <c r="E1828" s="42" t="s">
        <v>3563</v>
      </c>
      <c r="F1828" s="43"/>
      <c r="G1828" s="44"/>
      <c r="H1828" s="15"/>
      <c r="I1828" s="15"/>
      <c r="J1828" s="16"/>
      <c r="K1828" s="16"/>
      <c r="L1828" s="17"/>
      <c r="AK1828" s="8"/>
      <c r="AL1828" s="9"/>
      <c r="AM1828" s="4"/>
      <c r="AN1828" s="4"/>
      <c r="AO1828" s="18" t="s">
        <v>3563</v>
      </c>
      <c r="AP1828" s="28"/>
      <c r="AQ1828" s="4"/>
      <c r="AR1828" s="28"/>
    </row>
    <row r="1829" spans="1:44" ht="26.25" x14ac:dyDescent="0.25">
      <c r="A1829" s="10" t="s">
        <v>3564</v>
      </c>
      <c r="B1829" s="36" t="s">
        <v>3565</v>
      </c>
      <c r="C1829" s="37"/>
      <c r="D1829" s="38"/>
      <c r="E1829" s="39" t="s">
        <v>3238</v>
      </c>
      <c r="F1829" s="39"/>
      <c r="G1829" s="39"/>
      <c r="H1829" s="11" t="s">
        <v>17</v>
      </c>
      <c r="I1829" s="23">
        <v>4.9238999999999998E-2</v>
      </c>
      <c r="J1829" s="13">
        <v>15974.33</v>
      </c>
      <c r="K1829" s="13">
        <v>786.56</v>
      </c>
      <c r="L1829" s="14"/>
      <c r="AK1829" s="8"/>
      <c r="AL1829" s="9"/>
      <c r="AM1829" s="4" t="s">
        <v>3565</v>
      </c>
      <c r="AN1829" s="4" t="s">
        <v>3238</v>
      </c>
      <c r="AO1829" s="18"/>
      <c r="AP1829" s="28"/>
      <c r="AQ1829" s="4"/>
      <c r="AR1829" s="28"/>
    </row>
    <row r="1830" spans="1:44" x14ac:dyDescent="0.25">
      <c r="A1830" s="15"/>
      <c r="B1830" s="40"/>
      <c r="C1830" s="33"/>
      <c r="D1830" s="41"/>
      <c r="E1830" s="42" t="s">
        <v>3566</v>
      </c>
      <c r="F1830" s="43"/>
      <c r="G1830" s="44"/>
      <c r="H1830" s="15"/>
      <c r="I1830" s="15"/>
      <c r="J1830" s="16"/>
      <c r="K1830" s="16"/>
      <c r="L1830" s="17"/>
      <c r="AK1830" s="8"/>
      <c r="AL1830" s="9"/>
      <c r="AM1830" s="4"/>
      <c r="AN1830" s="4"/>
      <c r="AO1830" s="18" t="s">
        <v>3566</v>
      </c>
      <c r="AP1830" s="28"/>
      <c r="AQ1830" s="4"/>
      <c r="AR1830" s="28"/>
    </row>
    <row r="1831" spans="1:44" x14ac:dyDescent="0.25">
      <c r="A1831" s="10" t="s">
        <v>3567</v>
      </c>
      <c r="B1831" s="36" t="s">
        <v>3568</v>
      </c>
      <c r="C1831" s="37"/>
      <c r="D1831" s="38"/>
      <c r="E1831" s="39" t="s">
        <v>25</v>
      </c>
      <c r="F1831" s="39"/>
      <c r="G1831" s="39"/>
      <c r="H1831" s="11" t="s">
        <v>26</v>
      </c>
      <c r="I1831" s="22">
        <v>0.49238999999999999</v>
      </c>
      <c r="J1831" s="13">
        <v>21111.52</v>
      </c>
      <c r="K1831" s="13">
        <v>10395.1</v>
      </c>
      <c r="L1831" s="14"/>
      <c r="AK1831" s="8"/>
      <c r="AL1831" s="9"/>
      <c r="AM1831" s="4" t="s">
        <v>3568</v>
      </c>
      <c r="AN1831" s="4" t="s">
        <v>25</v>
      </c>
      <c r="AO1831" s="18"/>
      <c r="AP1831" s="28"/>
      <c r="AQ1831" s="4"/>
      <c r="AR1831" s="28"/>
    </row>
    <row r="1832" spans="1:44" x14ac:dyDescent="0.25">
      <c r="A1832" s="15"/>
      <c r="B1832" s="40"/>
      <c r="C1832" s="33"/>
      <c r="D1832" s="41"/>
      <c r="E1832" s="42" t="s">
        <v>3569</v>
      </c>
      <c r="F1832" s="43"/>
      <c r="G1832" s="44"/>
      <c r="H1832" s="15"/>
      <c r="I1832" s="15"/>
      <c r="J1832" s="16"/>
      <c r="K1832" s="16"/>
      <c r="L1832" s="17"/>
      <c r="AK1832" s="8"/>
      <c r="AL1832" s="9"/>
      <c r="AM1832" s="4"/>
      <c r="AN1832" s="4"/>
      <c r="AO1832" s="18" t="s">
        <v>3569</v>
      </c>
      <c r="AP1832" s="28"/>
      <c r="AQ1832" s="4"/>
      <c r="AR1832" s="28"/>
    </row>
    <row r="1833" spans="1:44" ht="26.25" x14ac:dyDescent="0.25">
      <c r="A1833" s="10" t="s">
        <v>3570</v>
      </c>
      <c r="B1833" s="36" t="s">
        <v>3571</v>
      </c>
      <c r="C1833" s="37"/>
      <c r="D1833" s="38"/>
      <c r="E1833" s="39" t="s">
        <v>3383</v>
      </c>
      <c r="F1833" s="39"/>
      <c r="G1833" s="39"/>
      <c r="H1833" s="11" t="s">
        <v>3280</v>
      </c>
      <c r="I1833" s="20">
        <v>58.107700000000001</v>
      </c>
      <c r="J1833" s="13">
        <v>907.74</v>
      </c>
      <c r="K1833" s="13">
        <v>52746.68</v>
      </c>
      <c r="L1833" s="14"/>
      <c r="AK1833" s="8"/>
      <c r="AL1833" s="9"/>
      <c r="AM1833" s="4" t="s">
        <v>3571</v>
      </c>
      <c r="AN1833" s="4" t="s">
        <v>3383</v>
      </c>
      <c r="AO1833" s="18"/>
      <c r="AP1833" s="28"/>
      <c r="AQ1833" s="4"/>
      <c r="AR1833" s="28"/>
    </row>
    <row r="1834" spans="1:44" x14ac:dyDescent="0.25">
      <c r="A1834" s="15"/>
      <c r="B1834" s="40"/>
      <c r="C1834" s="33"/>
      <c r="D1834" s="41"/>
      <c r="E1834" s="42" t="s">
        <v>3572</v>
      </c>
      <c r="F1834" s="43"/>
      <c r="G1834" s="44"/>
      <c r="H1834" s="15"/>
      <c r="I1834" s="15"/>
      <c r="J1834" s="16"/>
      <c r="K1834" s="16"/>
      <c r="L1834" s="17"/>
      <c r="AK1834" s="8"/>
      <c r="AL1834" s="9"/>
      <c r="AM1834" s="4"/>
      <c r="AN1834" s="4"/>
      <c r="AO1834" s="18" t="s">
        <v>3572</v>
      </c>
      <c r="AP1834" s="28"/>
      <c r="AQ1834" s="4"/>
      <c r="AR1834" s="28"/>
    </row>
    <row r="1835" spans="1:44" x14ac:dyDescent="0.25">
      <c r="A1835" s="35" t="s">
        <v>3573</v>
      </c>
      <c r="B1835" s="35"/>
      <c r="C1835" s="35"/>
      <c r="D1835" s="35"/>
      <c r="E1835" s="35"/>
      <c r="F1835" s="35"/>
      <c r="G1835" s="35"/>
      <c r="H1835" s="35"/>
      <c r="I1835" s="35"/>
      <c r="J1835" s="35"/>
      <c r="K1835" s="35"/>
      <c r="L1835" s="35"/>
      <c r="AK1835" s="8"/>
      <c r="AL1835" s="9" t="s">
        <v>3573</v>
      </c>
      <c r="AM1835" s="4"/>
      <c r="AN1835" s="4"/>
      <c r="AO1835" s="18"/>
      <c r="AP1835" s="28"/>
      <c r="AQ1835" s="4"/>
      <c r="AR1835" s="28"/>
    </row>
    <row r="1836" spans="1:44" x14ac:dyDescent="0.25">
      <c r="A1836" s="10" t="s">
        <v>3574</v>
      </c>
      <c r="B1836" s="36" t="s">
        <v>3575</v>
      </c>
      <c r="C1836" s="37"/>
      <c r="D1836" s="38"/>
      <c r="E1836" s="39" t="s">
        <v>3576</v>
      </c>
      <c r="F1836" s="39"/>
      <c r="G1836" s="39"/>
      <c r="H1836" s="11" t="s">
        <v>3388</v>
      </c>
      <c r="I1836" s="20">
        <v>0.46550000000000002</v>
      </c>
      <c r="J1836" s="13">
        <v>14703.48</v>
      </c>
      <c r="K1836" s="13">
        <v>6844.47</v>
      </c>
      <c r="L1836" s="14"/>
      <c r="AK1836" s="8"/>
      <c r="AL1836" s="9"/>
      <c r="AM1836" s="4" t="s">
        <v>3575</v>
      </c>
      <c r="AN1836" s="4" t="s">
        <v>3576</v>
      </c>
      <c r="AO1836" s="18"/>
      <c r="AP1836" s="28"/>
      <c r="AQ1836" s="4"/>
      <c r="AR1836" s="28"/>
    </row>
    <row r="1837" spans="1:44" x14ac:dyDescent="0.25">
      <c r="A1837" s="15"/>
      <c r="B1837" s="40"/>
      <c r="C1837" s="33"/>
      <c r="D1837" s="41"/>
      <c r="E1837" s="42" t="s">
        <v>3577</v>
      </c>
      <c r="F1837" s="43"/>
      <c r="G1837" s="44"/>
      <c r="H1837" s="15"/>
      <c r="I1837" s="15"/>
      <c r="J1837" s="16"/>
      <c r="K1837" s="16"/>
      <c r="L1837" s="17"/>
      <c r="AK1837" s="8"/>
      <c r="AL1837" s="9"/>
      <c r="AM1837" s="4"/>
      <c r="AN1837" s="4"/>
      <c r="AO1837" s="18" t="s">
        <v>3577</v>
      </c>
      <c r="AP1837" s="28"/>
      <c r="AQ1837" s="4"/>
      <c r="AR1837" s="28"/>
    </row>
    <row r="1838" spans="1:44" x14ac:dyDescent="0.25">
      <c r="A1838" s="10" t="s">
        <v>3578</v>
      </c>
      <c r="B1838" s="36" t="s">
        <v>3579</v>
      </c>
      <c r="C1838" s="37"/>
      <c r="D1838" s="38"/>
      <c r="E1838" s="39" t="s">
        <v>538</v>
      </c>
      <c r="F1838" s="39"/>
      <c r="G1838" s="39"/>
      <c r="H1838" s="11" t="s">
        <v>59</v>
      </c>
      <c r="I1838" s="12">
        <v>5.1210000000000004</v>
      </c>
      <c r="J1838" s="13">
        <v>1526.27</v>
      </c>
      <c r="K1838" s="13">
        <v>7816.03</v>
      </c>
      <c r="L1838" s="14"/>
      <c r="AK1838" s="8"/>
      <c r="AL1838" s="9"/>
      <c r="AM1838" s="4" t="s">
        <v>3579</v>
      </c>
      <c r="AN1838" s="4" t="s">
        <v>538</v>
      </c>
      <c r="AO1838" s="18"/>
      <c r="AP1838" s="28"/>
      <c r="AQ1838" s="4"/>
      <c r="AR1838" s="28"/>
    </row>
    <row r="1839" spans="1:44" x14ac:dyDescent="0.25">
      <c r="A1839" s="35" t="s">
        <v>3580</v>
      </c>
      <c r="B1839" s="35"/>
      <c r="C1839" s="35"/>
      <c r="D1839" s="35"/>
      <c r="E1839" s="35"/>
      <c r="F1839" s="35"/>
      <c r="G1839" s="35"/>
      <c r="H1839" s="35"/>
      <c r="I1839" s="35"/>
      <c r="J1839" s="35"/>
      <c r="K1839" s="35"/>
      <c r="L1839" s="35"/>
      <c r="AK1839" s="8"/>
      <c r="AL1839" s="9" t="s">
        <v>3580</v>
      </c>
      <c r="AM1839" s="4"/>
      <c r="AN1839" s="4"/>
      <c r="AO1839" s="18"/>
      <c r="AP1839" s="28"/>
      <c r="AQ1839" s="4"/>
      <c r="AR1839" s="28"/>
    </row>
    <row r="1840" spans="1:44" ht="26.25" x14ac:dyDescent="0.25">
      <c r="A1840" s="10" t="s">
        <v>3581</v>
      </c>
      <c r="B1840" s="36" t="s">
        <v>3582</v>
      </c>
      <c r="C1840" s="37"/>
      <c r="D1840" s="38"/>
      <c r="E1840" s="39" t="s">
        <v>3583</v>
      </c>
      <c r="F1840" s="39"/>
      <c r="G1840" s="39"/>
      <c r="H1840" s="11" t="s">
        <v>33</v>
      </c>
      <c r="I1840" s="12">
        <v>0.54500000000000004</v>
      </c>
      <c r="J1840" s="13">
        <v>52547.89</v>
      </c>
      <c r="K1840" s="13">
        <v>28638.6</v>
      </c>
      <c r="L1840" s="14"/>
      <c r="AK1840" s="8"/>
      <c r="AL1840" s="9"/>
      <c r="AM1840" s="4" t="s">
        <v>3582</v>
      </c>
      <c r="AN1840" s="4" t="s">
        <v>3583</v>
      </c>
      <c r="AO1840" s="18"/>
      <c r="AP1840" s="28"/>
      <c r="AQ1840" s="4"/>
      <c r="AR1840" s="28"/>
    </row>
    <row r="1841" spans="1:44" x14ac:dyDescent="0.25">
      <c r="A1841" s="15"/>
      <c r="B1841" s="40"/>
      <c r="C1841" s="33"/>
      <c r="D1841" s="41"/>
      <c r="E1841" s="42" t="s">
        <v>3584</v>
      </c>
      <c r="F1841" s="43"/>
      <c r="G1841" s="44"/>
      <c r="H1841" s="15"/>
      <c r="I1841" s="15"/>
      <c r="J1841" s="16"/>
      <c r="K1841" s="16"/>
      <c r="L1841" s="17"/>
      <c r="AK1841" s="8"/>
      <c r="AL1841" s="9"/>
      <c r="AM1841" s="4"/>
      <c r="AN1841" s="4"/>
      <c r="AO1841" s="18" t="s">
        <v>3584</v>
      </c>
      <c r="AP1841" s="28"/>
      <c r="AQ1841" s="4"/>
      <c r="AR1841" s="28"/>
    </row>
    <row r="1842" spans="1:44" ht="39" x14ac:dyDescent="0.25">
      <c r="A1842" s="10" t="s">
        <v>3585</v>
      </c>
      <c r="B1842" s="36" t="s">
        <v>3586</v>
      </c>
      <c r="C1842" s="37"/>
      <c r="D1842" s="38"/>
      <c r="E1842" s="39" t="s">
        <v>3587</v>
      </c>
      <c r="F1842" s="39"/>
      <c r="G1842" s="39"/>
      <c r="H1842" s="11" t="s">
        <v>63</v>
      </c>
      <c r="I1842" s="21">
        <v>50</v>
      </c>
      <c r="J1842" s="13">
        <v>436.63</v>
      </c>
      <c r="K1842" s="13">
        <v>21831.5</v>
      </c>
      <c r="L1842" s="14"/>
      <c r="AK1842" s="8"/>
      <c r="AL1842" s="9"/>
      <c r="AM1842" s="4" t="s">
        <v>3586</v>
      </c>
      <c r="AN1842" s="4" t="s">
        <v>3587</v>
      </c>
      <c r="AO1842" s="18"/>
      <c r="AP1842" s="28"/>
      <c r="AQ1842" s="4"/>
      <c r="AR1842" s="28"/>
    </row>
    <row r="1843" spans="1:44" x14ac:dyDescent="0.25">
      <c r="A1843" s="15"/>
      <c r="B1843" s="40"/>
      <c r="C1843" s="33"/>
      <c r="D1843" s="41"/>
      <c r="E1843" s="42" t="s">
        <v>3588</v>
      </c>
      <c r="F1843" s="43"/>
      <c r="G1843" s="44"/>
      <c r="H1843" s="15"/>
      <c r="I1843" s="15"/>
      <c r="J1843" s="16"/>
      <c r="K1843" s="16"/>
      <c r="L1843" s="17"/>
      <c r="AK1843" s="8"/>
      <c r="AL1843" s="9"/>
      <c r="AM1843" s="4"/>
      <c r="AN1843" s="4"/>
      <c r="AO1843" s="18" t="s">
        <v>3588</v>
      </c>
      <c r="AP1843" s="28"/>
      <c r="AQ1843" s="4"/>
      <c r="AR1843" s="28"/>
    </row>
    <row r="1844" spans="1:44" ht="26.25" x14ac:dyDescent="0.25">
      <c r="A1844" s="10" t="s">
        <v>3589</v>
      </c>
      <c r="B1844" s="36" t="s">
        <v>3590</v>
      </c>
      <c r="C1844" s="37"/>
      <c r="D1844" s="38"/>
      <c r="E1844" s="39" t="s">
        <v>3591</v>
      </c>
      <c r="F1844" s="39"/>
      <c r="G1844" s="39"/>
      <c r="H1844" s="11" t="s">
        <v>873</v>
      </c>
      <c r="I1844" s="19">
        <v>0.45</v>
      </c>
      <c r="J1844" s="13">
        <v>29761.599999999999</v>
      </c>
      <c r="K1844" s="13">
        <v>13392.72</v>
      </c>
      <c r="L1844" s="14"/>
      <c r="AK1844" s="8"/>
      <c r="AL1844" s="9"/>
      <c r="AM1844" s="4" t="s">
        <v>3590</v>
      </c>
      <c r="AN1844" s="4" t="s">
        <v>3591</v>
      </c>
      <c r="AO1844" s="18"/>
      <c r="AP1844" s="28"/>
      <c r="AQ1844" s="4"/>
      <c r="AR1844" s="28"/>
    </row>
    <row r="1845" spans="1:44" x14ac:dyDescent="0.25">
      <c r="A1845" s="15"/>
      <c r="B1845" s="40"/>
      <c r="C1845" s="33"/>
      <c r="D1845" s="41"/>
      <c r="E1845" s="42" t="s">
        <v>3592</v>
      </c>
      <c r="F1845" s="43"/>
      <c r="G1845" s="44"/>
      <c r="H1845" s="15"/>
      <c r="I1845" s="15"/>
      <c r="J1845" s="16"/>
      <c r="K1845" s="16"/>
      <c r="L1845" s="17"/>
      <c r="AK1845" s="8"/>
      <c r="AL1845" s="9"/>
      <c r="AM1845" s="4"/>
      <c r="AN1845" s="4"/>
      <c r="AO1845" s="18" t="s">
        <v>3592</v>
      </c>
      <c r="AP1845" s="28"/>
      <c r="AQ1845" s="4"/>
      <c r="AR1845" s="28"/>
    </row>
    <row r="1846" spans="1:44" x14ac:dyDescent="0.25">
      <c r="A1846" s="35" t="s">
        <v>3593</v>
      </c>
      <c r="B1846" s="35"/>
      <c r="C1846" s="35"/>
      <c r="D1846" s="35"/>
      <c r="E1846" s="35"/>
      <c r="F1846" s="35"/>
      <c r="G1846" s="35"/>
      <c r="H1846" s="35"/>
      <c r="I1846" s="35"/>
      <c r="J1846" s="35"/>
      <c r="K1846" s="35"/>
      <c r="L1846" s="35"/>
      <c r="AK1846" s="8"/>
      <c r="AL1846" s="9" t="s">
        <v>3593</v>
      </c>
      <c r="AM1846" s="4"/>
      <c r="AN1846" s="4"/>
      <c r="AO1846" s="18"/>
      <c r="AP1846" s="28"/>
      <c r="AQ1846" s="4"/>
      <c r="AR1846" s="28"/>
    </row>
    <row r="1847" spans="1:44" ht="26.25" x14ac:dyDescent="0.25">
      <c r="A1847" s="10" t="s">
        <v>3594</v>
      </c>
      <c r="B1847" s="36" t="s">
        <v>3595</v>
      </c>
      <c r="C1847" s="37"/>
      <c r="D1847" s="38"/>
      <c r="E1847" s="39" t="s">
        <v>3596</v>
      </c>
      <c r="F1847" s="39"/>
      <c r="G1847" s="39"/>
      <c r="H1847" s="11" t="s">
        <v>3388</v>
      </c>
      <c r="I1847" s="20">
        <v>0.13289999999999999</v>
      </c>
      <c r="J1847" s="13">
        <v>337410.76</v>
      </c>
      <c r="K1847" s="13">
        <v>44841.89</v>
      </c>
      <c r="L1847" s="14"/>
      <c r="AK1847" s="8"/>
      <c r="AL1847" s="9"/>
      <c r="AM1847" s="4" t="s">
        <v>3595</v>
      </c>
      <c r="AN1847" s="4" t="s">
        <v>3596</v>
      </c>
      <c r="AO1847" s="18"/>
      <c r="AP1847" s="28"/>
      <c r="AQ1847" s="4"/>
      <c r="AR1847" s="28"/>
    </row>
    <row r="1848" spans="1:44" x14ac:dyDescent="0.25">
      <c r="A1848" s="15"/>
      <c r="B1848" s="40"/>
      <c r="C1848" s="33"/>
      <c r="D1848" s="41"/>
      <c r="E1848" s="42" t="s">
        <v>3597</v>
      </c>
      <c r="F1848" s="43"/>
      <c r="G1848" s="44"/>
      <c r="H1848" s="15"/>
      <c r="I1848" s="15"/>
      <c r="J1848" s="16"/>
      <c r="K1848" s="16"/>
      <c r="L1848" s="17"/>
      <c r="AK1848" s="8"/>
      <c r="AL1848" s="9"/>
      <c r="AM1848" s="4"/>
      <c r="AN1848" s="4"/>
      <c r="AO1848" s="18" t="s">
        <v>3597</v>
      </c>
      <c r="AP1848" s="28"/>
      <c r="AQ1848" s="4"/>
      <c r="AR1848" s="28"/>
    </row>
    <row r="1849" spans="1:44" ht="26.25" x14ac:dyDescent="0.25">
      <c r="A1849" s="10" t="s">
        <v>3598</v>
      </c>
      <c r="B1849" s="36" t="s">
        <v>3599</v>
      </c>
      <c r="C1849" s="37"/>
      <c r="D1849" s="38"/>
      <c r="E1849" s="39" t="s">
        <v>3600</v>
      </c>
      <c r="F1849" s="39"/>
      <c r="G1849" s="39"/>
      <c r="H1849" s="11" t="s">
        <v>3388</v>
      </c>
      <c r="I1849" s="20">
        <v>0.31480000000000002</v>
      </c>
      <c r="J1849" s="13">
        <v>239116.9</v>
      </c>
      <c r="K1849" s="13">
        <v>75274</v>
      </c>
      <c r="L1849" s="14"/>
      <c r="AK1849" s="8"/>
      <c r="AL1849" s="9"/>
      <c r="AM1849" s="4" t="s">
        <v>3599</v>
      </c>
      <c r="AN1849" s="4" t="s">
        <v>3600</v>
      </c>
      <c r="AO1849" s="18"/>
      <c r="AP1849" s="28"/>
      <c r="AQ1849" s="4"/>
      <c r="AR1849" s="28"/>
    </row>
    <row r="1850" spans="1:44" x14ac:dyDescent="0.25">
      <c r="A1850" s="15"/>
      <c r="B1850" s="40"/>
      <c r="C1850" s="33"/>
      <c r="D1850" s="41"/>
      <c r="E1850" s="42" t="s">
        <v>3601</v>
      </c>
      <c r="F1850" s="43"/>
      <c r="G1850" s="44"/>
      <c r="H1850" s="15"/>
      <c r="I1850" s="15"/>
      <c r="J1850" s="16"/>
      <c r="K1850" s="16"/>
      <c r="L1850" s="17"/>
      <c r="AK1850" s="8"/>
      <c r="AL1850" s="9"/>
      <c r="AM1850" s="4"/>
      <c r="AN1850" s="4"/>
      <c r="AO1850" s="18" t="s">
        <v>3601</v>
      </c>
      <c r="AP1850" s="28"/>
      <c r="AQ1850" s="4"/>
      <c r="AR1850" s="28"/>
    </row>
    <row r="1851" spans="1:44" x14ac:dyDescent="0.25">
      <c r="A1851" s="10" t="s">
        <v>3602</v>
      </c>
      <c r="B1851" s="36" t="s">
        <v>3603</v>
      </c>
      <c r="C1851" s="37"/>
      <c r="D1851" s="38"/>
      <c r="E1851" s="39" t="s">
        <v>3604</v>
      </c>
      <c r="F1851" s="39"/>
      <c r="G1851" s="39"/>
      <c r="H1851" s="11" t="s">
        <v>59</v>
      </c>
      <c r="I1851" s="20">
        <v>5.0500000000000003E-2</v>
      </c>
      <c r="J1851" s="13">
        <v>4964.95</v>
      </c>
      <c r="K1851" s="13">
        <v>250.73</v>
      </c>
      <c r="L1851" s="14"/>
      <c r="AK1851" s="8"/>
      <c r="AL1851" s="9"/>
      <c r="AM1851" s="4" t="s">
        <v>3603</v>
      </c>
      <c r="AN1851" s="4" t="s">
        <v>3604</v>
      </c>
      <c r="AO1851" s="18"/>
      <c r="AP1851" s="28"/>
      <c r="AQ1851" s="4"/>
      <c r="AR1851" s="28"/>
    </row>
    <row r="1852" spans="1:44" x14ac:dyDescent="0.25">
      <c r="A1852" s="15"/>
      <c r="B1852" s="40"/>
      <c r="C1852" s="33"/>
      <c r="D1852" s="41"/>
      <c r="E1852" s="42" t="s">
        <v>3605</v>
      </c>
      <c r="F1852" s="43"/>
      <c r="G1852" s="44"/>
      <c r="H1852" s="15"/>
      <c r="I1852" s="15"/>
      <c r="J1852" s="16"/>
      <c r="K1852" s="16"/>
      <c r="L1852" s="17"/>
      <c r="AK1852" s="8"/>
      <c r="AL1852" s="9"/>
      <c r="AM1852" s="4"/>
      <c r="AN1852" s="4"/>
      <c r="AO1852" s="18" t="s">
        <v>3605</v>
      </c>
      <c r="AP1852" s="28"/>
      <c r="AQ1852" s="4"/>
      <c r="AR1852" s="28"/>
    </row>
    <row r="1853" spans="1:44" x14ac:dyDescent="0.25">
      <c r="A1853" s="10" t="s">
        <v>3606</v>
      </c>
      <c r="B1853" s="36" t="s">
        <v>3607</v>
      </c>
      <c r="C1853" s="37"/>
      <c r="D1853" s="38"/>
      <c r="E1853" s="39" t="s">
        <v>538</v>
      </c>
      <c r="F1853" s="39"/>
      <c r="G1853" s="39"/>
      <c r="H1853" s="11" t="s">
        <v>59</v>
      </c>
      <c r="I1853" s="20">
        <v>0.62809999999999999</v>
      </c>
      <c r="J1853" s="13">
        <v>1525.92</v>
      </c>
      <c r="K1853" s="13">
        <v>958.43</v>
      </c>
      <c r="L1853" s="14"/>
      <c r="AK1853" s="8"/>
      <c r="AL1853" s="9"/>
      <c r="AM1853" s="4" t="s">
        <v>3607</v>
      </c>
      <c r="AN1853" s="4" t="s">
        <v>538</v>
      </c>
      <c r="AO1853" s="18"/>
      <c r="AP1853" s="28"/>
      <c r="AQ1853" s="4"/>
      <c r="AR1853" s="28"/>
    </row>
    <row r="1854" spans="1:44" x14ac:dyDescent="0.25">
      <c r="A1854" s="15"/>
      <c r="B1854" s="40"/>
      <c r="C1854" s="33"/>
      <c r="D1854" s="41"/>
      <c r="E1854" s="42" t="s">
        <v>3608</v>
      </c>
      <c r="F1854" s="43"/>
      <c r="G1854" s="44"/>
      <c r="H1854" s="15"/>
      <c r="I1854" s="15"/>
      <c r="J1854" s="16"/>
      <c r="K1854" s="16"/>
      <c r="L1854" s="17"/>
      <c r="AK1854" s="8"/>
      <c r="AL1854" s="9"/>
      <c r="AM1854" s="4"/>
      <c r="AN1854" s="4"/>
      <c r="AO1854" s="18" t="s">
        <v>3608</v>
      </c>
      <c r="AP1854" s="28"/>
      <c r="AQ1854" s="4"/>
      <c r="AR1854" s="28"/>
    </row>
    <row r="1855" spans="1:44" ht="26.25" x14ac:dyDescent="0.25">
      <c r="A1855" s="10" t="s">
        <v>3609</v>
      </c>
      <c r="B1855" s="36" t="s">
        <v>3610</v>
      </c>
      <c r="C1855" s="37"/>
      <c r="D1855" s="38"/>
      <c r="E1855" s="39" t="s">
        <v>3611</v>
      </c>
      <c r="F1855" s="39"/>
      <c r="G1855" s="39"/>
      <c r="H1855" s="11" t="s">
        <v>63</v>
      </c>
      <c r="I1855" s="21">
        <v>11</v>
      </c>
      <c r="J1855" s="13">
        <v>654.94000000000005</v>
      </c>
      <c r="K1855" s="13">
        <v>7204.34</v>
      </c>
      <c r="L1855" s="14"/>
      <c r="AK1855" s="8"/>
      <c r="AL1855" s="9"/>
      <c r="AM1855" s="4" t="s">
        <v>3610</v>
      </c>
      <c r="AN1855" s="4" t="s">
        <v>3611</v>
      </c>
      <c r="AO1855" s="18"/>
      <c r="AP1855" s="28"/>
      <c r="AQ1855" s="4"/>
      <c r="AR1855" s="28"/>
    </row>
    <row r="1856" spans="1:44" ht="26.25" x14ac:dyDescent="0.25">
      <c r="A1856" s="10" t="s">
        <v>3612</v>
      </c>
      <c r="B1856" s="36" t="s">
        <v>3613</v>
      </c>
      <c r="C1856" s="37"/>
      <c r="D1856" s="38"/>
      <c r="E1856" s="39" t="s">
        <v>3401</v>
      </c>
      <c r="F1856" s="39"/>
      <c r="G1856" s="39"/>
      <c r="H1856" s="11" t="s">
        <v>63</v>
      </c>
      <c r="I1856" s="21">
        <v>4</v>
      </c>
      <c r="J1856" s="13">
        <v>802.23</v>
      </c>
      <c r="K1856" s="13">
        <v>3208.92</v>
      </c>
      <c r="L1856" s="14"/>
      <c r="AK1856" s="8"/>
      <c r="AL1856" s="9"/>
      <c r="AM1856" s="4" t="s">
        <v>3613</v>
      </c>
      <c r="AN1856" s="4" t="s">
        <v>3401</v>
      </c>
      <c r="AO1856" s="18"/>
      <c r="AP1856" s="28"/>
      <c r="AQ1856" s="4"/>
      <c r="AR1856" s="28"/>
    </row>
    <row r="1857" spans="1:44" ht="26.25" x14ac:dyDescent="0.25">
      <c r="A1857" s="10" t="s">
        <v>3614</v>
      </c>
      <c r="B1857" s="36" t="s">
        <v>3615</v>
      </c>
      <c r="C1857" s="37"/>
      <c r="D1857" s="38"/>
      <c r="E1857" s="39" t="s">
        <v>3616</v>
      </c>
      <c r="F1857" s="39"/>
      <c r="G1857" s="39"/>
      <c r="H1857" s="11" t="s">
        <v>63</v>
      </c>
      <c r="I1857" s="21">
        <v>2</v>
      </c>
      <c r="J1857" s="13">
        <v>2398.09</v>
      </c>
      <c r="K1857" s="13">
        <v>4796.18</v>
      </c>
      <c r="L1857" s="14"/>
      <c r="AK1857" s="8"/>
      <c r="AL1857" s="9"/>
      <c r="AM1857" s="4" t="s">
        <v>3615</v>
      </c>
      <c r="AN1857" s="4" t="s">
        <v>3616</v>
      </c>
      <c r="AO1857" s="18"/>
      <c r="AP1857" s="28"/>
      <c r="AQ1857" s="4"/>
      <c r="AR1857" s="28"/>
    </row>
    <row r="1858" spans="1:44" ht="26.25" x14ac:dyDescent="0.25">
      <c r="A1858" s="10" t="s">
        <v>3617</v>
      </c>
      <c r="B1858" s="36" t="s">
        <v>3618</v>
      </c>
      <c r="C1858" s="37"/>
      <c r="D1858" s="38"/>
      <c r="E1858" s="39" t="s">
        <v>3619</v>
      </c>
      <c r="F1858" s="39"/>
      <c r="G1858" s="39"/>
      <c r="H1858" s="11" t="s">
        <v>63</v>
      </c>
      <c r="I1858" s="21">
        <v>3</v>
      </c>
      <c r="J1858" s="13">
        <v>2480.66</v>
      </c>
      <c r="K1858" s="13">
        <v>7441.98</v>
      </c>
      <c r="L1858" s="14"/>
      <c r="AK1858" s="8"/>
      <c r="AL1858" s="9"/>
      <c r="AM1858" s="4" t="s">
        <v>3618</v>
      </c>
      <c r="AN1858" s="4" t="s">
        <v>3619</v>
      </c>
      <c r="AO1858" s="18"/>
      <c r="AP1858" s="28"/>
      <c r="AQ1858" s="4"/>
      <c r="AR1858" s="28"/>
    </row>
    <row r="1859" spans="1:44" ht="26.25" x14ac:dyDescent="0.25">
      <c r="A1859" s="10" t="s">
        <v>3620</v>
      </c>
      <c r="B1859" s="36" t="s">
        <v>3621</v>
      </c>
      <c r="C1859" s="37"/>
      <c r="D1859" s="38"/>
      <c r="E1859" s="39" t="s">
        <v>3622</v>
      </c>
      <c r="F1859" s="39"/>
      <c r="G1859" s="39"/>
      <c r="H1859" s="11" t="s">
        <v>63</v>
      </c>
      <c r="I1859" s="21">
        <v>1</v>
      </c>
      <c r="J1859" s="13">
        <v>3697.23</v>
      </c>
      <c r="K1859" s="13">
        <v>3697.23</v>
      </c>
      <c r="L1859" s="14"/>
      <c r="AK1859" s="8"/>
      <c r="AL1859" s="9"/>
      <c r="AM1859" s="4" t="s">
        <v>3621</v>
      </c>
      <c r="AN1859" s="4" t="s">
        <v>3622</v>
      </c>
      <c r="AO1859" s="18"/>
      <c r="AP1859" s="28"/>
      <c r="AQ1859" s="4"/>
      <c r="AR1859" s="28"/>
    </row>
    <row r="1860" spans="1:44" ht="26.25" x14ac:dyDescent="0.25">
      <c r="A1860" s="10" t="s">
        <v>3623</v>
      </c>
      <c r="B1860" s="36" t="s">
        <v>3624</v>
      </c>
      <c r="C1860" s="37"/>
      <c r="D1860" s="38"/>
      <c r="E1860" s="39" t="s">
        <v>3625</v>
      </c>
      <c r="F1860" s="39"/>
      <c r="G1860" s="39"/>
      <c r="H1860" s="11" t="s">
        <v>63</v>
      </c>
      <c r="I1860" s="21">
        <v>1</v>
      </c>
      <c r="J1860" s="13">
        <v>6063.98</v>
      </c>
      <c r="K1860" s="13">
        <v>6063.98</v>
      </c>
      <c r="L1860" s="14"/>
      <c r="AK1860" s="8"/>
      <c r="AL1860" s="9"/>
      <c r="AM1860" s="4" t="s">
        <v>3624</v>
      </c>
      <c r="AN1860" s="4" t="s">
        <v>3625</v>
      </c>
      <c r="AO1860" s="18"/>
      <c r="AP1860" s="28"/>
      <c r="AQ1860" s="4"/>
      <c r="AR1860" s="28"/>
    </row>
    <row r="1861" spans="1:44" ht="26.25" x14ac:dyDescent="0.25">
      <c r="A1861" s="10" t="s">
        <v>3626</v>
      </c>
      <c r="B1861" s="36" t="s">
        <v>3627</v>
      </c>
      <c r="C1861" s="37"/>
      <c r="D1861" s="38"/>
      <c r="E1861" s="39" t="s">
        <v>3628</v>
      </c>
      <c r="F1861" s="39"/>
      <c r="G1861" s="39"/>
      <c r="H1861" s="11" t="s">
        <v>63</v>
      </c>
      <c r="I1861" s="21">
        <v>4</v>
      </c>
      <c r="J1861" s="13">
        <v>9201.8700000000008</v>
      </c>
      <c r="K1861" s="13">
        <v>36807.480000000003</v>
      </c>
      <c r="L1861" s="14"/>
      <c r="AK1861" s="8"/>
      <c r="AL1861" s="9"/>
      <c r="AM1861" s="4" t="s">
        <v>3627</v>
      </c>
      <c r="AN1861" s="4" t="s">
        <v>3628</v>
      </c>
      <c r="AO1861" s="18"/>
      <c r="AP1861" s="28"/>
      <c r="AQ1861" s="4"/>
      <c r="AR1861" s="28"/>
    </row>
    <row r="1862" spans="1:44" x14ac:dyDescent="0.25">
      <c r="A1862" s="10" t="s">
        <v>3629</v>
      </c>
      <c r="B1862" s="36" t="s">
        <v>3630</v>
      </c>
      <c r="C1862" s="37"/>
      <c r="D1862" s="38"/>
      <c r="E1862" s="39" t="s">
        <v>3631</v>
      </c>
      <c r="F1862" s="39"/>
      <c r="G1862" s="39"/>
      <c r="H1862" s="11" t="s">
        <v>63</v>
      </c>
      <c r="I1862" s="21">
        <v>3</v>
      </c>
      <c r="J1862" s="13">
        <v>4514.45</v>
      </c>
      <c r="K1862" s="13">
        <v>13543.35</v>
      </c>
      <c r="L1862" s="14"/>
      <c r="AK1862" s="8"/>
      <c r="AL1862" s="9"/>
      <c r="AM1862" s="4" t="s">
        <v>3630</v>
      </c>
      <c r="AN1862" s="4" t="s">
        <v>3631</v>
      </c>
      <c r="AO1862" s="18"/>
      <c r="AP1862" s="28"/>
      <c r="AQ1862" s="4"/>
      <c r="AR1862" s="28"/>
    </row>
    <row r="1863" spans="1:44" x14ac:dyDescent="0.25">
      <c r="A1863" s="10" t="s">
        <v>3632</v>
      </c>
      <c r="B1863" s="36" t="s">
        <v>3633</v>
      </c>
      <c r="C1863" s="37"/>
      <c r="D1863" s="38"/>
      <c r="E1863" s="39" t="s">
        <v>3634</v>
      </c>
      <c r="F1863" s="39"/>
      <c r="G1863" s="39"/>
      <c r="H1863" s="11" t="s">
        <v>63</v>
      </c>
      <c r="I1863" s="21">
        <v>2</v>
      </c>
      <c r="J1863" s="13">
        <v>4514.62</v>
      </c>
      <c r="K1863" s="13">
        <v>9029.24</v>
      </c>
      <c r="L1863" s="14"/>
      <c r="AK1863" s="8"/>
      <c r="AL1863" s="9"/>
      <c r="AM1863" s="4" t="s">
        <v>3633</v>
      </c>
      <c r="AN1863" s="4" t="s">
        <v>3634</v>
      </c>
      <c r="AO1863" s="18"/>
      <c r="AP1863" s="28"/>
      <c r="AQ1863" s="4"/>
      <c r="AR1863" s="28"/>
    </row>
    <row r="1864" spans="1:44" ht="26.25" x14ac:dyDescent="0.25">
      <c r="A1864" s="10" t="s">
        <v>3635</v>
      </c>
      <c r="B1864" s="36" t="s">
        <v>3636</v>
      </c>
      <c r="C1864" s="37"/>
      <c r="D1864" s="38"/>
      <c r="E1864" s="39" t="s">
        <v>3637</v>
      </c>
      <c r="F1864" s="39"/>
      <c r="G1864" s="39"/>
      <c r="H1864" s="11" t="s">
        <v>49</v>
      </c>
      <c r="I1864" s="12">
        <v>0.105</v>
      </c>
      <c r="J1864" s="13">
        <v>85800.19</v>
      </c>
      <c r="K1864" s="13">
        <v>9009.02</v>
      </c>
      <c r="L1864" s="14"/>
      <c r="AK1864" s="8"/>
      <c r="AL1864" s="9"/>
      <c r="AM1864" s="4" t="s">
        <v>3636</v>
      </c>
      <c r="AN1864" s="4" t="s">
        <v>3637</v>
      </c>
      <c r="AO1864" s="18"/>
      <c r="AP1864" s="28"/>
      <c r="AQ1864" s="4"/>
      <c r="AR1864" s="28"/>
    </row>
    <row r="1865" spans="1:44" x14ac:dyDescent="0.25">
      <c r="A1865" s="15"/>
      <c r="B1865" s="40"/>
      <c r="C1865" s="33"/>
      <c r="D1865" s="41"/>
      <c r="E1865" s="42" t="s">
        <v>3638</v>
      </c>
      <c r="F1865" s="43"/>
      <c r="G1865" s="44"/>
      <c r="H1865" s="15"/>
      <c r="I1865" s="15"/>
      <c r="J1865" s="16"/>
      <c r="K1865" s="16"/>
      <c r="L1865" s="17"/>
      <c r="AK1865" s="8"/>
      <c r="AL1865" s="9"/>
      <c r="AM1865" s="4"/>
      <c r="AN1865" s="4"/>
      <c r="AO1865" s="18" t="s">
        <v>3638</v>
      </c>
      <c r="AP1865" s="28"/>
      <c r="AQ1865" s="4"/>
      <c r="AR1865" s="28"/>
    </row>
    <row r="1866" spans="1:44" ht="26.25" x14ac:dyDescent="0.25">
      <c r="A1866" s="10" t="s">
        <v>3639</v>
      </c>
      <c r="B1866" s="36" t="s">
        <v>3640</v>
      </c>
      <c r="C1866" s="37"/>
      <c r="D1866" s="38"/>
      <c r="E1866" s="39" t="s">
        <v>3641</v>
      </c>
      <c r="F1866" s="39"/>
      <c r="G1866" s="39"/>
      <c r="H1866" s="11" t="s">
        <v>49</v>
      </c>
      <c r="I1866" s="22">
        <v>0.14255999999999999</v>
      </c>
      <c r="J1866" s="13">
        <v>66442.62</v>
      </c>
      <c r="K1866" s="13">
        <v>9472.06</v>
      </c>
      <c r="L1866" s="14"/>
      <c r="AK1866" s="8"/>
      <c r="AL1866" s="9"/>
      <c r="AM1866" s="4" t="s">
        <v>3640</v>
      </c>
      <c r="AN1866" s="4" t="s">
        <v>3641</v>
      </c>
      <c r="AO1866" s="18"/>
      <c r="AP1866" s="28"/>
      <c r="AQ1866" s="4"/>
      <c r="AR1866" s="28"/>
    </row>
    <row r="1867" spans="1:44" x14ac:dyDescent="0.25">
      <c r="A1867" s="15"/>
      <c r="B1867" s="40"/>
      <c r="C1867" s="33"/>
      <c r="D1867" s="41"/>
      <c r="E1867" s="42" t="s">
        <v>3642</v>
      </c>
      <c r="F1867" s="43"/>
      <c r="G1867" s="44"/>
      <c r="H1867" s="15"/>
      <c r="I1867" s="15"/>
      <c r="J1867" s="16"/>
      <c r="K1867" s="16"/>
      <c r="L1867" s="17"/>
      <c r="AK1867" s="8"/>
      <c r="AL1867" s="9"/>
      <c r="AM1867" s="4"/>
      <c r="AN1867" s="4"/>
      <c r="AO1867" s="18" t="s">
        <v>3642</v>
      </c>
      <c r="AP1867" s="28"/>
      <c r="AQ1867" s="4"/>
      <c r="AR1867" s="28"/>
    </row>
    <row r="1868" spans="1:44" ht="26.25" x14ac:dyDescent="0.25">
      <c r="A1868" s="10" t="s">
        <v>3643</v>
      </c>
      <c r="B1868" s="36" t="s">
        <v>3644</v>
      </c>
      <c r="C1868" s="37"/>
      <c r="D1868" s="38"/>
      <c r="E1868" s="39" t="s">
        <v>3645</v>
      </c>
      <c r="F1868" s="39"/>
      <c r="G1868" s="39"/>
      <c r="H1868" s="11" t="s">
        <v>40</v>
      </c>
      <c r="I1868" s="20">
        <v>0.8196</v>
      </c>
      <c r="J1868" s="13">
        <v>44337.95</v>
      </c>
      <c r="K1868" s="13">
        <v>36339.379999999997</v>
      </c>
      <c r="L1868" s="14"/>
      <c r="AK1868" s="8"/>
      <c r="AL1868" s="9"/>
      <c r="AM1868" s="4" t="s">
        <v>3644</v>
      </c>
      <c r="AN1868" s="4" t="s">
        <v>3645</v>
      </c>
      <c r="AO1868" s="18"/>
      <c r="AP1868" s="28"/>
      <c r="AQ1868" s="4"/>
      <c r="AR1868" s="28"/>
    </row>
    <row r="1869" spans="1:44" x14ac:dyDescent="0.25">
      <c r="A1869" s="15"/>
      <c r="B1869" s="40"/>
      <c r="C1869" s="33"/>
      <c r="D1869" s="41"/>
      <c r="E1869" s="42" t="s">
        <v>3646</v>
      </c>
      <c r="F1869" s="43"/>
      <c r="G1869" s="44"/>
      <c r="H1869" s="15"/>
      <c r="I1869" s="15"/>
      <c r="J1869" s="16"/>
      <c r="K1869" s="16"/>
      <c r="L1869" s="17"/>
      <c r="AK1869" s="8"/>
      <c r="AL1869" s="9"/>
      <c r="AM1869" s="4"/>
      <c r="AN1869" s="4"/>
      <c r="AO1869" s="18" t="s">
        <v>3646</v>
      </c>
      <c r="AP1869" s="28"/>
      <c r="AQ1869" s="4"/>
      <c r="AR1869" s="28"/>
    </row>
    <row r="1870" spans="1:44" x14ac:dyDescent="0.25">
      <c r="A1870" s="10" t="s">
        <v>3647</v>
      </c>
      <c r="B1870" s="36" t="s">
        <v>3648</v>
      </c>
      <c r="C1870" s="37"/>
      <c r="D1870" s="38"/>
      <c r="E1870" s="39" t="s">
        <v>3649</v>
      </c>
      <c r="F1870" s="39"/>
      <c r="G1870" s="39"/>
      <c r="H1870" s="11" t="s">
        <v>763</v>
      </c>
      <c r="I1870" s="24">
        <v>0.1</v>
      </c>
      <c r="J1870" s="13">
        <v>22100.5</v>
      </c>
      <c r="K1870" s="13">
        <v>2210.0500000000002</v>
      </c>
      <c r="L1870" s="14"/>
      <c r="AK1870" s="8"/>
      <c r="AL1870" s="9"/>
      <c r="AM1870" s="4" t="s">
        <v>3648</v>
      </c>
      <c r="AN1870" s="4" t="s">
        <v>3649</v>
      </c>
      <c r="AO1870" s="18"/>
      <c r="AP1870" s="28"/>
      <c r="AQ1870" s="4"/>
      <c r="AR1870" s="28"/>
    </row>
    <row r="1871" spans="1:44" x14ac:dyDescent="0.25">
      <c r="A1871" s="15"/>
      <c r="B1871" s="40"/>
      <c r="C1871" s="33"/>
      <c r="D1871" s="41"/>
      <c r="E1871" s="42" t="s">
        <v>809</v>
      </c>
      <c r="F1871" s="43"/>
      <c r="G1871" s="44"/>
      <c r="H1871" s="15"/>
      <c r="I1871" s="15"/>
      <c r="J1871" s="16"/>
      <c r="K1871" s="16"/>
      <c r="L1871" s="17"/>
      <c r="AK1871" s="8"/>
      <c r="AL1871" s="9"/>
      <c r="AM1871" s="4"/>
      <c r="AN1871" s="4"/>
      <c r="AO1871" s="18" t="s">
        <v>809</v>
      </c>
      <c r="AP1871" s="28"/>
      <c r="AQ1871" s="4"/>
      <c r="AR1871" s="28"/>
    </row>
    <row r="1872" spans="1:44" ht="26.25" x14ac:dyDescent="0.25">
      <c r="A1872" s="10" t="s">
        <v>3650</v>
      </c>
      <c r="B1872" s="36" t="s">
        <v>3651</v>
      </c>
      <c r="C1872" s="37"/>
      <c r="D1872" s="38"/>
      <c r="E1872" s="39" t="s">
        <v>3652</v>
      </c>
      <c r="F1872" s="39"/>
      <c r="G1872" s="39"/>
      <c r="H1872" s="11" t="s">
        <v>63</v>
      </c>
      <c r="I1872" s="21">
        <v>1</v>
      </c>
      <c r="J1872" s="13">
        <v>11505.18</v>
      </c>
      <c r="K1872" s="13">
        <v>11505.18</v>
      </c>
      <c r="L1872" s="14"/>
      <c r="AK1872" s="8"/>
      <c r="AL1872" s="9"/>
      <c r="AM1872" s="4" t="s">
        <v>3651</v>
      </c>
      <c r="AN1872" s="4" t="s">
        <v>3652</v>
      </c>
      <c r="AO1872" s="18"/>
      <c r="AP1872" s="28"/>
      <c r="AQ1872" s="4"/>
      <c r="AR1872" s="28"/>
    </row>
    <row r="1873" spans="1:44" ht="15" customHeight="1" x14ac:dyDescent="0.25">
      <c r="A1873" s="10" t="s">
        <v>3653</v>
      </c>
      <c r="B1873" s="36" t="s">
        <v>3654</v>
      </c>
      <c r="C1873" s="37"/>
      <c r="D1873" s="38"/>
      <c r="E1873" s="39" t="s">
        <v>3655</v>
      </c>
      <c r="F1873" s="39"/>
      <c r="G1873" s="39"/>
      <c r="H1873" s="11" t="s">
        <v>763</v>
      </c>
      <c r="I1873" s="24">
        <v>0.1</v>
      </c>
      <c r="J1873" s="13">
        <v>14993.1</v>
      </c>
      <c r="K1873" s="13">
        <v>1499.31</v>
      </c>
      <c r="L1873" s="14"/>
      <c r="AK1873" s="8"/>
      <c r="AL1873" s="9"/>
      <c r="AM1873" s="4" t="s">
        <v>3654</v>
      </c>
      <c r="AN1873" s="4" t="s">
        <v>3655</v>
      </c>
      <c r="AO1873" s="18"/>
      <c r="AP1873" s="28"/>
      <c r="AQ1873" s="4"/>
      <c r="AR1873" s="28"/>
    </row>
    <row r="1874" spans="1:44" x14ac:dyDescent="0.25">
      <c r="A1874" s="15"/>
      <c r="B1874" s="40"/>
      <c r="C1874" s="33"/>
      <c r="D1874" s="41"/>
      <c r="E1874" s="42" t="s">
        <v>809</v>
      </c>
      <c r="F1874" s="43"/>
      <c r="G1874" s="44"/>
      <c r="H1874" s="15"/>
      <c r="I1874" s="15"/>
      <c r="J1874" s="16"/>
      <c r="K1874" s="16"/>
      <c r="L1874" s="17"/>
      <c r="AK1874" s="8"/>
      <c r="AL1874" s="9"/>
      <c r="AM1874" s="4"/>
      <c r="AN1874" s="4"/>
      <c r="AO1874" s="18" t="s">
        <v>809</v>
      </c>
      <c r="AP1874" s="28"/>
      <c r="AQ1874" s="4"/>
      <c r="AR1874" s="28"/>
    </row>
    <row r="1875" spans="1:44" x14ac:dyDescent="0.25">
      <c r="A1875" s="10" t="s">
        <v>3656</v>
      </c>
      <c r="B1875" s="36" t="s">
        <v>3657</v>
      </c>
      <c r="C1875" s="37"/>
      <c r="D1875" s="38"/>
      <c r="E1875" s="39" t="s">
        <v>3658</v>
      </c>
      <c r="F1875" s="39"/>
      <c r="G1875" s="39"/>
      <c r="H1875" s="11" t="s">
        <v>63</v>
      </c>
      <c r="I1875" s="21">
        <v>1</v>
      </c>
      <c r="J1875" s="13">
        <v>20571.830000000002</v>
      </c>
      <c r="K1875" s="13">
        <v>20571.830000000002</v>
      </c>
      <c r="L1875" s="14"/>
      <c r="AK1875" s="8"/>
      <c r="AL1875" s="9"/>
      <c r="AM1875" s="4" t="s">
        <v>3657</v>
      </c>
      <c r="AN1875" s="4" t="s">
        <v>3658</v>
      </c>
      <c r="AO1875" s="18"/>
      <c r="AP1875" s="28"/>
      <c r="AQ1875" s="4"/>
      <c r="AR1875" s="28"/>
    </row>
    <row r="1876" spans="1:44" ht="26.25" x14ac:dyDescent="0.25">
      <c r="A1876" s="10" t="s">
        <v>3659</v>
      </c>
      <c r="B1876" s="36" t="s">
        <v>3660</v>
      </c>
      <c r="C1876" s="37"/>
      <c r="D1876" s="38"/>
      <c r="E1876" s="39" t="s">
        <v>3661</v>
      </c>
      <c r="F1876" s="39"/>
      <c r="G1876" s="39"/>
      <c r="H1876" s="11" t="s">
        <v>763</v>
      </c>
      <c r="I1876" s="21">
        <v>9</v>
      </c>
      <c r="J1876" s="13">
        <v>1568.85</v>
      </c>
      <c r="K1876" s="13">
        <v>14119.65</v>
      </c>
      <c r="L1876" s="14"/>
      <c r="AK1876" s="8"/>
      <c r="AL1876" s="9"/>
      <c r="AM1876" s="4" t="s">
        <v>3660</v>
      </c>
      <c r="AN1876" s="4" t="s">
        <v>3661</v>
      </c>
      <c r="AO1876" s="18"/>
      <c r="AP1876" s="28"/>
      <c r="AQ1876" s="4"/>
      <c r="AR1876" s="28"/>
    </row>
    <row r="1877" spans="1:44" x14ac:dyDescent="0.25">
      <c r="A1877" s="10" t="s">
        <v>3662</v>
      </c>
      <c r="B1877" s="36" t="s">
        <v>3663</v>
      </c>
      <c r="C1877" s="37"/>
      <c r="D1877" s="38"/>
      <c r="E1877" s="39" t="s">
        <v>3664</v>
      </c>
      <c r="F1877" s="39"/>
      <c r="G1877" s="39"/>
      <c r="H1877" s="11" t="s">
        <v>63</v>
      </c>
      <c r="I1877" s="21">
        <v>9</v>
      </c>
      <c r="J1877" s="13">
        <v>83.01</v>
      </c>
      <c r="K1877" s="13">
        <v>747.09</v>
      </c>
      <c r="L1877" s="14"/>
      <c r="AK1877" s="8"/>
      <c r="AL1877" s="9"/>
      <c r="AM1877" s="4" t="s">
        <v>3663</v>
      </c>
      <c r="AN1877" s="4" t="s">
        <v>3664</v>
      </c>
      <c r="AO1877" s="18"/>
      <c r="AP1877" s="28"/>
      <c r="AQ1877" s="4"/>
      <c r="AR1877" s="28"/>
    </row>
    <row r="1878" spans="1:44" x14ac:dyDescent="0.25">
      <c r="A1878" s="10" t="s">
        <v>3665</v>
      </c>
      <c r="B1878" s="36" t="s">
        <v>3666</v>
      </c>
      <c r="C1878" s="37"/>
      <c r="D1878" s="38"/>
      <c r="E1878" s="39" t="s">
        <v>1032</v>
      </c>
      <c r="F1878" s="39"/>
      <c r="G1878" s="39"/>
      <c r="H1878" s="11" t="s">
        <v>342</v>
      </c>
      <c r="I1878" s="19">
        <v>0.09</v>
      </c>
      <c r="J1878" s="13">
        <v>258.33</v>
      </c>
      <c r="K1878" s="13">
        <v>23.25</v>
      </c>
      <c r="L1878" s="14"/>
      <c r="AK1878" s="8"/>
      <c r="AL1878" s="9"/>
      <c r="AM1878" s="4" t="s">
        <v>3666</v>
      </c>
      <c r="AN1878" s="4" t="s">
        <v>1032</v>
      </c>
      <c r="AO1878" s="18"/>
      <c r="AP1878" s="28"/>
      <c r="AQ1878" s="4"/>
      <c r="AR1878" s="28"/>
    </row>
    <row r="1879" spans="1:44" x14ac:dyDescent="0.25">
      <c r="A1879" s="15"/>
      <c r="B1879" s="40"/>
      <c r="C1879" s="33"/>
      <c r="D1879" s="41"/>
      <c r="E1879" s="42" t="s">
        <v>969</v>
      </c>
      <c r="F1879" s="43"/>
      <c r="G1879" s="44"/>
      <c r="H1879" s="15"/>
      <c r="I1879" s="15"/>
      <c r="J1879" s="16"/>
      <c r="K1879" s="16"/>
      <c r="L1879" s="17"/>
      <c r="AK1879" s="8"/>
      <c r="AL1879" s="9"/>
      <c r="AM1879" s="4"/>
      <c r="AN1879" s="4"/>
      <c r="AO1879" s="18" t="s">
        <v>969</v>
      </c>
      <c r="AP1879" s="28"/>
      <c r="AQ1879" s="4"/>
      <c r="AR1879" s="28"/>
    </row>
    <row r="1880" spans="1:44" ht="26.25" x14ac:dyDescent="0.25">
      <c r="A1880" s="10" t="s">
        <v>3667</v>
      </c>
      <c r="B1880" s="36" t="s">
        <v>3668</v>
      </c>
      <c r="C1880" s="37"/>
      <c r="D1880" s="38"/>
      <c r="E1880" s="39" t="s">
        <v>3669</v>
      </c>
      <c r="F1880" s="39"/>
      <c r="G1880" s="39"/>
      <c r="H1880" s="11" t="s">
        <v>63</v>
      </c>
      <c r="I1880" s="21">
        <v>1</v>
      </c>
      <c r="J1880" s="13">
        <v>25813.86</v>
      </c>
      <c r="K1880" s="13">
        <v>25813.86</v>
      </c>
      <c r="L1880" s="14"/>
      <c r="AK1880" s="8"/>
      <c r="AL1880" s="9"/>
      <c r="AM1880" s="4" t="s">
        <v>3668</v>
      </c>
      <c r="AN1880" s="4" t="s">
        <v>3669</v>
      </c>
      <c r="AO1880" s="18"/>
      <c r="AP1880" s="28"/>
      <c r="AQ1880" s="4"/>
      <c r="AR1880" s="28"/>
    </row>
    <row r="1881" spans="1:44" x14ac:dyDescent="0.25">
      <c r="A1881" s="10" t="s">
        <v>3670</v>
      </c>
      <c r="B1881" s="36" t="s">
        <v>3671</v>
      </c>
      <c r="C1881" s="37"/>
      <c r="D1881" s="38"/>
      <c r="E1881" s="39" t="s">
        <v>538</v>
      </c>
      <c r="F1881" s="39"/>
      <c r="G1881" s="39"/>
      <c r="H1881" s="11" t="s">
        <v>59</v>
      </c>
      <c r="I1881" s="24">
        <v>0.2</v>
      </c>
      <c r="J1881" s="13">
        <v>1526.6</v>
      </c>
      <c r="K1881" s="13">
        <v>305.32</v>
      </c>
      <c r="L1881" s="14"/>
      <c r="AK1881" s="8"/>
      <c r="AL1881" s="9"/>
      <c r="AM1881" s="4" t="s">
        <v>3671</v>
      </c>
      <c r="AN1881" s="4" t="s">
        <v>538</v>
      </c>
      <c r="AO1881" s="18"/>
      <c r="AP1881" s="28"/>
      <c r="AQ1881" s="4"/>
      <c r="AR1881" s="28"/>
    </row>
    <row r="1882" spans="1:44" x14ac:dyDescent="0.25">
      <c r="A1882" s="35" t="s">
        <v>3672</v>
      </c>
      <c r="B1882" s="35"/>
      <c r="C1882" s="35"/>
      <c r="D1882" s="35"/>
      <c r="E1882" s="35"/>
      <c r="F1882" s="35"/>
      <c r="G1882" s="35"/>
      <c r="H1882" s="35"/>
      <c r="I1882" s="35"/>
      <c r="J1882" s="35"/>
      <c r="K1882" s="35"/>
      <c r="L1882" s="35"/>
      <c r="AK1882" s="8"/>
      <c r="AL1882" s="9" t="s">
        <v>3672</v>
      </c>
      <c r="AM1882" s="4"/>
      <c r="AN1882" s="4"/>
      <c r="AO1882" s="18"/>
      <c r="AP1882" s="28"/>
      <c r="AQ1882" s="4"/>
      <c r="AR1882" s="28"/>
    </row>
    <row r="1883" spans="1:44" ht="26.25" x14ac:dyDescent="0.25">
      <c r="A1883" s="10" t="s">
        <v>3673</v>
      </c>
      <c r="B1883" s="36" t="s">
        <v>3674</v>
      </c>
      <c r="C1883" s="37"/>
      <c r="D1883" s="38"/>
      <c r="E1883" s="39" t="s">
        <v>3583</v>
      </c>
      <c r="F1883" s="39"/>
      <c r="G1883" s="39"/>
      <c r="H1883" s="11" t="s">
        <v>33</v>
      </c>
      <c r="I1883" s="19">
        <v>0.12</v>
      </c>
      <c r="J1883" s="13">
        <v>52555.17</v>
      </c>
      <c r="K1883" s="13">
        <v>6306.62</v>
      </c>
      <c r="L1883" s="14"/>
      <c r="AK1883" s="8"/>
      <c r="AL1883" s="9"/>
      <c r="AM1883" s="4" t="s">
        <v>3674</v>
      </c>
      <c r="AN1883" s="4" t="s">
        <v>3583</v>
      </c>
      <c r="AO1883" s="18"/>
      <c r="AP1883" s="28"/>
      <c r="AQ1883" s="4"/>
      <c r="AR1883" s="28"/>
    </row>
    <row r="1884" spans="1:44" x14ac:dyDescent="0.25">
      <c r="A1884" s="15"/>
      <c r="B1884" s="40"/>
      <c r="C1884" s="33"/>
      <c r="D1884" s="41"/>
      <c r="E1884" s="42" t="s">
        <v>2072</v>
      </c>
      <c r="F1884" s="43"/>
      <c r="G1884" s="44"/>
      <c r="H1884" s="15"/>
      <c r="I1884" s="15"/>
      <c r="J1884" s="16"/>
      <c r="K1884" s="16"/>
      <c r="L1884" s="17"/>
      <c r="AK1884" s="8"/>
      <c r="AL1884" s="9"/>
      <c r="AM1884" s="4"/>
      <c r="AN1884" s="4"/>
      <c r="AO1884" s="18" t="s">
        <v>2072</v>
      </c>
      <c r="AP1884" s="28"/>
      <c r="AQ1884" s="4"/>
      <c r="AR1884" s="28"/>
    </row>
    <row r="1885" spans="1:44" ht="39" x14ac:dyDescent="0.25">
      <c r="A1885" s="10" t="s">
        <v>3675</v>
      </c>
      <c r="B1885" s="36" t="s">
        <v>3676</v>
      </c>
      <c r="C1885" s="37"/>
      <c r="D1885" s="38"/>
      <c r="E1885" s="39" t="s">
        <v>3677</v>
      </c>
      <c r="F1885" s="39"/>
      <c r="G1885" s="39"/>
      <c r="H1885" s="11" t="s">
        <v>63</v>
      </c>
      <c r="I1885" s="21">
        <v>12</v>
      </c>
      <c r="J1885" s="13">
        <v>656.31</v>
      </c>
      <c r="K1885" s="13">
        <v>7875.72</v>
      </c>
      <c r="L1885" s="14"/>
      <c r="AK1885" s="8"/>
      <c r="AL1885" s="9"/>
      <c r="AM1885" s="4" t="s">
        <v>3676</v>
      </c>
      <c r="AN1885" s="4" t="s">
        <v>3677</v>
      </c>
      <c r="AO1885" s="18"/>
      <c r="AP1885" s="28"/>
      <c r="AQ1885" s="4"/>
      <c r="AR1885" s="28"/>
    </row>
    <row r="1886" spans="1:44" x14ac:dyDescent="0.25">
      <c r="A1886" s="35" t="s">
        <v>3593</v>
      </c>
      <c r="B1886" s="35"/>
      <c r="C1886" s="35"/>
      <c r="D1886" s="35"/>
      <c r="E1886" s="35"/>
      <c r="F1886" s="35"/>
      <c r="G1886" s="35"/>
      <c r="H1886" s="35"/>
      <c r="I1886" s="35"/>
      <c r="J1886" s="35"/>
      <c r="K1886" s="35"/>
      <c r="L1886" s="35"/>
      <c r="AK1886" s="8"/>
      <c r="AL1886" s="9" t="s">
        <v>3593</v>
      </c>
      <c r="AM1886" s="4"/>
      <c r="AN1886" s="4"/>
      <c r="AO1886" s="18"/>
      <c r="AP1886" s="28"/>
      <c r="AQ1886" s="4"/>
      <c r="AR1886" s="28"/>
    </row>
    <row r="1887" spans="1:44" ht="26.25" x14ac:dyDescent="0.25">
      <c r="A1887" s="10" t="s">
        <v>3678</v>
      </c>
      <c r="B1887" s="36" t="s">
        <v>3679</v>
      </c>
      <c r="C1887" s="37"/>
      <c r="D1887" s="38"/>
      <c r="E1887" s="39" t="s">
        <v>3596</v>
      </c>
      <c r="F1887" s="39"/>
      <c r="G1887" s="39"/>
      <c r="H1887" s="11" t="s">
        <v>3388</v>
      </c>
      <c r="I1887" s="12">
        <v>2.4E-2</v>
      </c>
      <c r="J1887" s="13">
        <v>337379.17</v>
      </c>
      <c r="K1887" s="13">
        <v>8097.1</v>
      </c>
      <c r="L1887" s="14"/>
      <c r="AK1887" s="8"/>
      <c r="AL1887" s="9"/>
      <c r="AM1887" s="4" t="s">
        <v>3679</v>
      </c>
      <c r="AN1887" s="4" t="s">
        <v>3596</v>
      </c>
      <c r="AO1887" s="18"/>
      <c r="AP1887" s="28"/>
      <c r="AQ1887" s="4"/>
      <c r="AR1887" s="28"/>
    </row>
    <row r="1888" spans="1:44" x14ac:dyDescent="0.25">
      <c r="A1888" s="15"/>
      <c r="B1888" s="40"/>
      <c r="C1888" s="33"/>
      <c r="D1888" s="41"/>
      <c r="E1888" s="42" t="s">
        <v>3680</v>
      </c>
      <c r="F1888" s="43"/>
      <c r="G1888" s="44"/>
      <c r="H1888" s="15"/>
      <c r="I1888" s="15"/>
      <c r="J1888" s="16"/>
      <c r="K1888" s="16"/>
      <c r="L1888" s="17"/>
      <c r="AK1888" s="8"/>
      <c r="AL1888" s="9"/>
      <c r="AM1888" s="4"/>
      <c r="AN1888" s="4"/>
      <c r="AO1888" s="18" t="s">
        <v>3680</v>
      </c>
      <c r="AP1888" s="28"/>
      <c r="AQ1888" s="4"/>
      <c r="AR1888" s="28"/>
    </row>
    <row r="1889" spans="1:44" x14ac:dyDescent="0.25">
      <c r="A1889" s="10" t="s">
        <v>3681</v>
      </c>
      <c r="B1889" s="36" t="s">
        <v>3682</v>
      </c>
      <c r="C1889" s="37"/>
      <c r="D1889" s="38"/>
      <c r="E1889" s="39" t="s">
        <v>3604</v>
      </c>
      <c r="F1889" s="39"/>
      <c r="G1889" s="39"/>
      <c r="H1889" s="11" t="s">
        <v>59</v>
      </c>
      <c r="I1889" s="20">
        <v>2.8999999999999998E-3</v>
      </c>
      <c r="J1889" s="13">
        <v>4879.3100000000004</v>
      </c>
      <c r="K1889" s="13">
        <v>14.15</v>
      </c>
      <c r="L1889" s="14"/>
      <c r="AK1889" s="8"/>
      <c r="AL1889" s="9"/>
      <c r="AM1889" s="4" t="s">
        <v>3682</v>
      </c>
      <c r="AN1889" s="4" t="s">
        <v>3604</v>
      </c>
      <c r="AO1889" s="18"/>
      <c r="AP1889" s="28"/>
      <c r="AQ1889" s="4"/>
      <c r="AR1889" s="28"/>
    </row>
    <row r="1890" spans="1:44" x14ac:dyDescent="0.25">
      <c r="A1890" s="10" t="s">
        <v>3683</v>
      </c>
      <c r="B1890" s="36" t="s">
        <v>3684</v>
      </c>
      <c r="C1890" s="37"/>
      <c r="D1890" s="38"/>
      <c r="E1890" s="39" t="s">
        <v>538</v>
      </c>
      <c r="F1890" s="39"/>
      <c r="G1890" s="39"/>
      <c r="H1890" s="11" t="s">
        <v>59</v>
      </c>
      <c r="I1890" s="20">
        <v>3.8399999999999997E-2</v>
      </c>
      <c r="J1890" s="13">
        <v>1527.08</v>
      </c>
      <c r="K1890" s="13">
        <v>58.64</v>
      </c>
      <c r="L1890" s="14"/>
      <c r="AK1890" s="8"/>
      <c r="AL1890" s="9"/>
      <c r="AM1890" s="4" t="s">
        <v>3684</v>
      </c>
      <c r="AN1890" s="4" t="s">
        <v>538</v>
      </c>
      <c r="AO1890" s="18"/>
      <c r="AP1890" s="28"/>
      <c r="AQ1890" s="4"/>
      <c r="AR1890" s="28"/>
    </row>
    <row r="1891" spans="1:44" ht="26.25" x14ac:dyDescent="0.25">
      <c r="A1891" s="10" t="s">
        <v>3685</v>
      </c>
      <c r="B1891" s="36" t="s">
        <v>3686</v>
      </c>
      <c r="C1891" s="37"/>
      <c r="D1891" s="38"/>
      <c r="E1891" s="39" t="s">
        <v>3611</v>
      </c>
      <c r="F1891" s="39"/>
      <c r="G1891" s="39"/>
      <c r="H1891" s="11" t="s">
        <v>63</v>
      </c>
      <c r="I1891" s="21">
        <v>4</v>
      </c>
      <c r="J1891" s="13">
        <v>654.88</v>
      </c>
      <c r="K1891" s="13">
        <v>2619.52</v>
      </c>
      <c r="L1891" s="14"/>
      <c r="AK1891" s="8"/>
      <c r="AL1891" s="9"/>
      <c r="AM1891" s="4" t="s">
        <v>3686</v>
      </c>
      <c r="AN1891" s="4" t="s">
        <v>3611</v>
      </c>
      <c r="AO1891" s="18"/>
      <c r="AP1891" s="28"/>
      <c r="AQ1891" s="4"/>
      <c r="AR1891" s="28"/>
    </row>
    <row r="1892" spans="1:44" ht="26.25" x14ac:dyDescent="0.25">
      <c r="A1892" s="10" t="s">
        <v>3687</v>
      </c>
      <c r="B1892" s="36" t="s">
        <v>3688</v>
      </c>
      <c r="C1892" s="37"/>
      <c r="D1892" s="38"/>
      <c r="E1892" s="39" t="s">
        <v>3453</v>
      </c>
      <c r="F1892" s="39"/>
      <c r="G1892" s="39"/>
      <c r="H1892" s="11" t="s">
        <v>63</v>
      </c>
      <c r="I1892" s="21">
        <v>2</v>
      </c>
      <c r="J1892" s="13">
        <v>1237.47</v>
      </c>
      <c r="K1892" s="13">
        <v>2474.94</v>
      </c>
      <c r="L1892" s="14"/>
      <c r="AK1892" s="8"/>
      <c r="AL1892" s="9"/>
      <c r="AM1892" s="4" t="s">
        <v>3688</v>
      </c>
      <c r="AN1892" s="4" t="s">
        <v>3453</v>
      </c>
      <c r="AO1892" s="18"/>
      <c r="AP1892" s="28"/>
      <c r="AQ1892" s="4"/>
      <c r="AR1892" s="28"/>
    </row>
    <row r="1893" spans="1:44" x14ac:dyDescent="0.25">
      <c r="A1893" s="10" t="s">
        <v>3689</v>
      </c>
      <c r="B1893" s="36" t="s">
        <v>3690</v>
      </c>
      <c r="C1893" s="37"/>
      <c r="D1893" s="38"/>
      <c r="E1893" s="39" t="s">
        <v>3691</v>
      </c>
      <c r="F1893" s="39"/>
      <c r="G1893" s="39"/>
      <c r="H1893" s="11" t="s">
        <v>63</v>
      </c>
      <c r="I1893" s="21">
        <v>2</v>
      </c>
      <c r="J1893" s="13">
        <v>4514.62</v>
      </c>
      <c r="K1893" s="13">
        <v>9029.24</v>
      </c>
      <c r="L1893" s="14"/>
      <c r="AK1893" s="8"/>
      <c r="AL1893" s="9"/>
      <c r="AM1893" s="4" t="s">
        <v>3690</v>
      </c>
      <c r="AN1893" s="4" t="s">
        <v>3691</v>
      </c>
      <c r="AO1893" s="18"/>
      <c r="AP1893" s="28"/>
      <c r="AQ1893" s="4"/>
      <c r="AR1893" s="28"/>
    </row>
    <row r="1894" spans="1:44" ht="26.25" x14ac:dyDescent="0.25">
      <c r="A1894" s="10" t="s">
        <v>3692</v>
      </c>
      <c r="B1894" s="36" t="s">
        <v>3693</v>
      </c>
      <c r="C1894" s="37"/>
      <c r="D1894" s="38"/>
      <c r="E1894" s="39" t="s">
        <v>3645</v>
      </c>
      <c r="F1894" s="39"/>
      <c r="G1894" s="39"/>
      <c r="H1894" s="11" t="s">
        <v>40</v>
      </c>
      <c r="I1894" s="20">
        <v>4.7399999999999998E-2</v>
      </c>
      <c r="J1894" s="13">
        <v>44300.63</v>
      </c>
      <c r="K1894" s="13">
        <v>2099.85</v>
      </c>
      <c r="L1894" s="14"/>
      <c r="AK1894" s="8"/>
      <c r="AL1894" s="9"/>
      <c r="AM1894" s="4" t="s">
        <v>3693</v>
      </c>
      <c r="AN1894" s="4" t="s">
        <v>3645</v>
      </c>
      <c r="AO1894" s="18"/>
      <c r="AP1894" s="28"/>
      <c r="AQ1894" s="4"/>
      <c r="AR1894" s="28"/>
    </row>
    <row r="1895" spans="1:44" x14ac:dyDescent="0.25">
      <c r="A1895" s="15"/>
      <c r="B1895" s="40"/>
      <c r="C1895" s="33"/>
      <c r="D1895" s="41"/>
      <c r="E1895" s="42" t="s">
        <v>3694</v>
      </c>
      <c r="F1895" s="43"/>
      <c r="G1895" s="44"/>
      <c r="H1895" s="15"/>
      <c r="I1895" s="15"/>
      <c r="J1895" s="16"/>
      <c r="K1895" s="16"/>
      <c r="L1895" s="17"/>
      <c r="AK1895" s="8"/>
      <c r="AL1895" s="9"/>
      <c r="AM1895" s="4"/>
      <c r="AN1895" s="4"/>
      <c r="AO1895" s="18" t="s">
        <v>3694</v>
      </c>
      <c r="AP1895" s="28"/>
      <c r="AQ1895" s="4"/>
      <c r="AR1895" s="28"/>
    </row>
    <row r="1896" spans="1:44" ht="26.25" x14ac:dyDescent="0.25">
      <c r="A1896" s="10" t="s">
        <v>3695</v>
      </c>
      <c r="B1896" s="36" t="s">
        <v>3696</v>
      </c>
      <c r="C1896" s="37"/>
      <c r="D1896" s="38"/>
      <c r="E1896" s="39" t="s">
        <v>3697</v>
      </c>
      <c r="F1896" s="39"/>
      <c r="G1896" s="39"/>
      <c r="H1896" s="11" t="s">
        <v>63</v>
      </c>
      <c r="I1896" s="21">
        <v>1</v>
      </c>
      <c r="J1896" s="13">
        <v>38943.72</v>
      </c>
      <c r="K1896" s="13">
        <v>38943.72</v>
      </c>
      <c r="L1896" s="14"/>
      <c r="AK1896" s="8"/>
      <c r="AL1896" s="9"/>
      <c r="AM1896" s="4" t="s">
        <v>3696</v>
      </c>
      <c r="AN1896" s="4" t="s">
        <v>3697</v>
      </c>
      <c r="AO1896" s="18"/>
      <c r="AP1896" s="28"/>
      <c r="AQ1896" s="4"/>
      <c r="AR1896" s="28"/>
    </row>
    <row r="1897" spans="1:44" ht="26.25" x14ac:dyDescent="0.25">
      <c r="A1897" s="10" t="s">
        <v>3698</v>
      </c>
      <c r="B1897" s="36" t="s">
        <v>3699</v>
      </c>
      <c r="C1897" s="37"/>
      <c r="D1897" s="38"/>
      <c r="E1897" s="39" t="s">
        <v>3700</v>
      </c>
      <c r="F1897" s="39"/>
      <c r="G1897" s="39"/>
      <c r="H1897" s="11" t="s">
        <v>63</v>
      </c>
      <c r="I1897" s="21">
        <v>1</v>
      </c>
      <c r="J1897" s="13">
        <v>390192</v>
      </c>
      <c r="K1897" s="13">
        <v>390192</v>
      </c>
      <c r="L1897" s="14"/>
      <c r="AK1897" s="8"/>
      <c r="AL1897" s="9"/>
      <c r="AM1897" s="4" t="s">
        <v>3699</v>
      </c>
      <c r="AN1897" s="4" t="s">
        <v>3700</v>
      </c>
      <c r="AO1897" s="18"/>
      <c r="AP1897" s="28"/>
      <c r="AQ1897" s="4"/>
      <c r="AR1897" s="28"/>
    </row>
    <row r="1898" spans="1:44" x14ac:dyDescent="0.25">
      <c r="A1898" s="25"/>
      <c r="B1898" s="64" t="s">
        <v>3701</v>
      </c>
      <c r="C1898" s="65"/>
      <c r="D1898" s="65"/>
      <c r="E1898" s="65"/>
      <c r="F1898" s="65"/>
      <c r="G1898" s="65"/>
      <c r="H1898" s="65"/>
      <c r="I1898" s="65"/>
      <c r="J1898" s="66"/>
      <c r="K1898" s="26">
        <v>976566.68</v>
      </c>
      <c r="L1898" s="27"/>
      <c r="AK1898" s="8"/>
      <c r="AL1898" s="9"/>
      <c r="AM1898" s="4"/>
      <c r="AN1898" s="4"/>
      <c r="AO1898" s="18"/>
      <c r="AP1898" s="28" t="s">
        <v>3701</v>
      </c>
      <c r="AQ1898" s="4"/>
      <c r="AR1898" s="28"/>
    </row>
    <row r="1899" spans="1:44" x14ac:dyDescent="0.25">
      <c r="A1899" s="25"/>
      <c r="B1899" s="61" t="s">
        <v>1035</v>
      </c>
      <c r="C1899" s="62"/>
      <c r="D1899" s="62"/>
      <c r="E1899" s="62"/>
      <c r="F1899" s="62"/>
      <c r="G1899" s="62"/>
      <c r="H1899" s="62"/>
      <c r="I1899" s="62"/>
      <c r="J1899" s="63"/>
      <c r="K1899" s="29"/>
      <c r="L1899" s="27"/>
      <c r="AK1899" s="8"/>
      <c r="AL1899" s="9"/>
      <c r="AM1899" s="4"/>
      <c r="AN1899" s="4"/>
      <c r="AO1899" s="18"/>
      <c r="AP1899" s="28"/>
      <c r="AQ1899" s="4" t="s">
        <v>1035</v>
      </c>
      <c r="AR1899" s="28"/>
    </row>
    <row r="1900" spans="1:44" x14ac:dyDescent="0.25">
      <c r="A1900" s="25"/>
      <c r="B1900" s="61" t="s">
        <v>1036</v>
      </c>
      <c r="C1900" s="62"/>
      <c r="D1900" s="62"/>
      <c r="E1900" s="62"/>
      <c r="F1900" s="62"/>
      <c r="G1900" s="62"/>
      <c r="H1900" s="62"/>
      <c r="I1900" s="62"/>
      <c r="J1900" s="63"/>
      <c r="K1900" s="29">
        <v>586374.68000000005</v>
      </c>
      <c r="L1900" s="27"/>
      <c r="AK1900" s="8"/>
      <c r="AL1900" s="9"/>
      <c r="AM1900" s="4"/>
      <c r="AN1900" s="4"/>
      <c r="AO1900" s="18"/>
      <c r="AP1900" s="28"/>
      <c r="AQ1900" s="4" t="s">
        <v>1036</v>
      </c>
      <c r="AR1900" s="28"/>
    </row>
    <row r="1901" spans="1:44" x14ac:dyDescent="0.25">
      <c r="A1901" s="25"/>
      <c r="B1901" s="61" t="s">
        <v>1037</v>
      </c>
      <c r="C1901" s="62"/>
      <c r="D1901" s="62"/>
      <c r="E1901" s="62"/>
      <c r="F1901" s="62"/>
      <c r="G1901" s="62"/>
      <c r="H1901" s="62"/>
      <c r="I1901" s="62"/>
      <c r="J1901" s="63"/>
      <c r="K1901" s="29">
        <v>390192</v>
      </c>
      <c r="L1901" s="27"/>
      <c r="AK1901" s="8"/>
      <c r="AL1901" s="9"/>
      <c r="AM1901" s="4"/>
      <c r="AN1901" s="4"/>
      <c r="AO1901" s="18"/>
      <c r="AP1901" s="28"/>
      <c r="AQ1901" s="4" t="s">
        <v>1037</v>
      </c>
      <c r="AR1901" s="28"/>
    </row>
    <row r="1902" spans="1:44" x14ac:dyDescent="0.25">
      <c r="A1902" s="25"/>
      <c r="B1902" s="61" t="s">
        <v>3702</v>
      </c>
      <c r="C1902" s="62"/>
      <c r="D1902" s="62"/>
      <c r="E1902" s="62"/>
      <c r="F1902" s="62"/>
      <c r="G1902" s="62"/>
      <c r="H1902" s="62"/>
      <c r="I1902" s="62"/>
      <c r="J1902" s="63"/>
      <c r="K1902" s="29">
        <v>195313.35</v>
      </c>
      <c r="L1902" s="27"/>
      <c r="AK1902" s="8"/>
      <c r="AL1902" s="9"/>
      <c r="AM1902" s="4"/>
      <c r="AN1902" s="4"/>
      <c r="AO1902" s="18"/>
      <c r="AP1902" s="28"/>
      <c r="AQ1902" s="4" t="s">
        <v>3702</v>
      </c>
      <c r="AR1902" s="28"/>
    </row>
    <row r="1903" spans="1:44" x14ac:dyDescent="0.25">
      <c r="A1903" s="25"/>
      <c r="B1903" s="64" t="s">
        <v>795</v>
      </c>
      <c r="C1903" s="65"/>
      <c r="D1903" s="65"/>
      <c r="E1903" s="65"/>
      <c r="F1903" s="65"/>
      <c r="G1903" s="65"/>
      <c r="H1903" s="65"/>
      <c r="I1903" s="65"/>
      <c r="J1903" s="66"/>
      <c r="K1903" s="26">
        <v>1171880.03</v>
      </c>
      <c r="L1903" s="27"/>
      <c r="AK1903" s="8"/>
      <c r="AL1903" s="9"/>
      <c r="AM1903" s="4"/>
      <c r="AN1903" s="4"/>
      <c r="AO1903" s="18"/>
      <c r="AP1903" s="28"/>
      <c r="AQ1903" s="4"/>
      <c r="AR1903" s="28" t="s">
        <v>795</v>
      </c>
    </row>
    <row r="1904" spans="1:44" x14ac:dyDescent="0.25">
      <c r="A1904" s="34" t="s">
        <v>3703</v>
      </c>
      <c r="B1904" s="34"/>
      <c r="C1904" s="34"/>
      <c r="D1904" s="34"/>
      <c r="E1904" s="34"/>
      <c r="F1904" s="34"/>
      <c r="G1904" s="34"/>
      <c r="H1904" s="34"/>
      <c r="I1904" s="34"/>
      <c r="J1904" s="34"/>
      <c r="K1904" s="34"/>
      <c r="L1904" s="34"/>
      <c r="AK1904" s="8" t="s">
        <v>3703</v>
      </c>
      <c r="AL1904" s="9"/>
      <c r="AM1904" s="4"/>
      <c r="AN1904" s="4"/>
      <c r="AO1904" s="18"/>
      <c r="AP1904" s="28"/>
      <c r="AQ1904" s="4"/>
      <c r="AR1904" s="28"/>
    </row>
    <row r="1905" spans="1:44" x14ac:dyDescent="0.25">
      <c r="A1905" s="35" t="s">
        <v>3704</v>
      </c>
      <c r="B1905" s="35"/>
      <c r="C1905" s="35"/>
      <c r="D1905" s="35"/>
      <c r="E1905" s="35"/>
      <c r="F1905" s="35"/>
      <c r="G1905" s="35"/>
      <c r="H1905" s="35"/>
      <c r="I1905" s="35"/>
      <c r="J1905" s="35"/>
      <c r="K1905" s="35"/>
      <c r="L1905" s="35"/>
      <c r="AK1905" s="8"/>
      <c r="AL1905" s="9" t="s">
        <v>3704</v>
      </c>
      <c r="AM1905" s="4"/>
      <c r="AN1905" s="4"/>
      <c r="AO1905" s="18"/>
      <c r="AP1905" s="28"/>
      <c r="AQ1905" s="4"/>
      <c r="AR1905" s="28"/>
    </row>
    <row r="1906" spans="1:44" x14ac:dyDescent="0.25">
      <c r="A1906" s="35" t="s">
        <v>3705</v>
      </c>
      <c r="B1906" s="35"/>
      <c r="C1906" s="35"/>
      <c r="D1906" s="35"/>
      <c r="E1906" s="35"/>
      <c r="F1906" s="35"/>
      <c r="G1906" s="35"/>
      <c r="H1906" s="35"/>
      <c r="I1906" s="35"/>
      <c r="J1906" s="35"/>
      <c r="K1906" s="35"/>
      <c r="L1906" s="35"/>
      <c r="AK1906" s="8"/>
      <c r="AL1906" s="9" t="s">
        <v>3705</v>
      </c>
      <c r="AM1906" s="4"/>
      <c r="AN1906" s="4"/>
      <c r="AO1906" s="18"/>
      <c r="AP1906" s="28"/>
      <c r="AQ1906" s="4"/>
      <c r="AR1906" s="28"/>
    </row>
    <row r="1907" spans="1:44" ht="26.25" x14ac:dyDescent="0.25">
      <c r="A1907" s="10" t="s">
        <v>3706</v>
      </c>
      <c r="B1907" s="36" t="s">
        <v>3707</v>
      </c>
      <c r="C1907" s="37"/>
      <c r="D1907" s="38"/>
      <c r="E1907" s="39" t="s">
        <v>3708</v>
      </c>
      <c r="F1907" s="39"/>
      <c r="G1907" s="39"/>
      <c r="H1907" s="11" t="s">
        <v>63</v>
      </c>
      <c r="I1907" s="21">
        <v>2</v>
      </c>
      <c r="J1907" s="13">
        <v>5068.1499999999996</v>
      </c>
      <c r="K1907" s="13">
        <v>10136.299999999999</v>
      </c>
      <c r="L1907" s="14"/>
      <c r="AK1907" s="8"/>
      <c r="AL1907" s="9"/>
      <c r="AM1907" s="4" t="s">
        <v>3707</v>
      </c>
      <c r="AN1907" s="4" t="s">
        <v>3708</v>
      </c>
      <c r="AO1907" s="18"/>
      <c r="AP1907" s="28"/>
      <c r="AQ1907" s="4"/>
      <c r="AR1907" s="28"/>
    </row>
    <row r="1908" spans="1:44" x14ac:dyDescent="0.25">
      <c r="A1908" s="15"/>
      <c r="B1908" s="40"/>
      <c r="C1908" s="33"/>
      <c r="D1908" s="41"/>
      <c r="E1908" s="42" t="s">
        <v>1798</v>
      </c>
      <c r="F1908" s="43"/>
      <c r="G1908" s="44"/>
      <c r="H1908" s="15"/>
      <c r="I1908" s="15"/>
      <c r="J1908" s="16"/>
      <c r="K1908" s="16"/>
      <c r="L1908" s="17"/>
      <c r="AK1908" s="8"/>
      <c r="AL1908" s="9"/>
      <c r="AM1908" s="4"/>
      <c r="AN1908" s="4"/>
      <c r="AO1908" s="18" t="s">
        <v>1798</v>
      </c>
      <c r="AP1908" s="28"/>
      <c r="AQ1908" s="4"/>
      <c r="AR1908" s="28"/>
    </row>
    <row r="1909" spans="1:44" x14ac:dyDescent="0.25">
      <c r="A1909" s="10" t="s">
        <v>3709</v>
      </c>
      <c r="B1909" s="36" t="s">
        <v>3710</v>
      </c>
      <c r="C1909" s="37"/>
      <c r="D1909" s="38"/>
      <c r="E1909" s="39" t="s">
        <v>3711</v>
      </c>
      <c r="F1909" s="39"/>
      <c r="G1909" s="39"/>
      <c r="H1909" s="11" t="s">
        <v>63</v>
      </c>
      <c r="I1909" s="21">
        <v>1</v>
      </c>
      <c r="J1909" s="13">
        <v>5084.32</v>
      </c>
      <c r="K1909" s="13">
        <v>5084.32</v>
      </c>
      <c r="L1909" s="14"/>
      <c r="AK1909" s="8"/>
      <c r="AL1909" s="9"/>
      <c r="AM1909" s="4" t="s">
        <v>3710</v>
      </c>
      <c r="AN1909" s="4" t="s">
        <v>3711</v>
      </c>
      <c r="AO1909" s="18"/>
      <c r="AP1909" s="28"/>
      <c r="AQ1909" s="4"/>
      <c r="AR1909" s="28"/>
    </row>
    <row r="1910" spans="1:44" x14ac:dyDescent="0.25">
      <c r="A1910" s="10" t="s">
        <v>3712</v>
      </c>
      <c r="B1910" s="36" t="s">
        <v>3713</v>
      </c>
      <c r="C1910" s="37"/>
      <c r="D1910" s="38"/>
      <c r="E1910" s="39" t="s">
        <v>3714</v>
      </c>
      <c r="F1910" s="39"/>
      <c r="G1910" s="39"/>
      <c r="H1910" s="11" t="s">
        <v>63</v>
      </c>
      <c r="I1910" s="21">
        <v>1</v>
      </c>
      <c r="J1910" s="13">
        <v>11364.65</v>
      </c>
      <c r="K1910" s="13">
        <v>11364.65</v>
      </c>
      <c r="L1910" s="14"/>
      <c r="AK1910" s="8"/>
      <c r="AL1910" s="9"/>
      <c r="AM1910" s="4" t="s">
        <v>3713</v>
      </c>
      <c r="AN1910" s="4" t="s">
        <v>3714</v>
      </c>
      <c r="AO1910" s="18"/>
      <c r="AP1910" s="28"/>
      <c r="AQ1910" s="4"/>
      <c r="AR1910" s="28"/>
    </row>
    <row r="1911" spans="1:44" x14ac:dyDescent="0.25">
      <c r="A1911" s="35" t="s">
        <v>3715</v>
      </c>
      <c r="B1911" s="35"/>
      <c r="C1911" s="35"/>
      <c r="D1911" s="35"/>
      <c r="E1911" s="35"/>
      <c r="F1911" s="35"/>
      <c r="G1911" s="35"/>
      <c r="H1911" s="35"/>
      <c r="I1911" s="35"/>
      <c r="J1911" s="35"/>
      <c r="K1911" s="35"/>
      <c r="L1911" s="35"/>
      <c r="AK1911" s="8"/>
      <c r="AL1911" s="9" t="s">
        <v>3715</v>
      </c>
      <c r="AM1911" s="4"/>
      <c r="AN1911" s="4"/>
      <c r="AO1911" s="18"/>
      <c r="AP1911" s="28"/>
      <c r="AQ1911" s="4"/>
      <c r="AR1911" s="28"/>
    </row>
    <row r="1912" spans="1:44" ht="26.25" x14ac:dyDescent="0.25">
      <c r="A1912" s="10" t="s">
        <v>3716</v>
      </c>
      <c r="B1912" s="36" t="s">
        <v>3717</v>
      </c>
      <c r="C1912" s="37"/>
      <c r="D1912" s="38"/>
      <c r="E1912" s="39" t="s">
        <v>3718</v>
      </c>
      <c r="F1912" s="39"/>
      <c r="G1912" s="39"/>
      <c r="H1912" s="11" t="s">
        <v>17</v>
      </c>
      <c r="I1912" s="20">
        <v>8.8000000000000005E-3</v>
      </c>
      <c r="J1912" s="13">
        <v>72493.179999999993</v>
      </c>
      <c r="K1912" s="13">
        <v>637.94000000000005</v>
      </c>
      <c r="L1912" s="14"/>
      <c r="AK1912" s="8"/>
      <c r="AL1912" s="9"/>
      <c r="AM1912" s="4" t="s">
        <v>3717</v>
      </c>
      <c r="AN1912" s="4" t="s">
        <v>3718</v>
      </c>
      <c r="AO1912" s="18"/>
      <c r="AP1912" s="28"/>
      <c r="AQ1912" s="4"/>
      <c r="AR1912" s="28"/>
    </row>
    <row r="1913" spans="1:44" x14ac:dyDescent="0.25">
      <c r="A1913" s="15"/>
      <c r="B1913" s="40"/>
      <c r="C1913" s="33"/>
      <c r="D1913" s="41"/>
      <c r="E1913" s="42" t="s">
        <v>3719</v>
      </c>
      <c r="F1913" s="43"/>
      <c r="G1913" s="44"/>
      <c r="H1913" s="15"/>
      <c r="I1913" s="15"/>
      <c r="J1913" s="16"/>
      <c r="K1913" s="16"/>
      <c r="L1913" s="17"/>
      <c r="AK1913" s="8"/>
      <c r="AL1913" s="9"/>
      <c r="AM1913" s="4"/>
      <c r="AN1913" s="4"/>
      <c r="AO1913" s="18" t="s">
        <v>3719</v>
      </c>
      <c r="AP1913" s="28"/>
      <c r="AQ1913" s="4"/>
      <c r="AR1913" s="28"/>
    </row>
    <row r="1914" spans="1:44" ht="26.25" x14ac:dyDescent="0.25">
      <c r="A1914" s="10" t="s">
        <v>3720</v>
      </c>
      <c r="B1914" s="36" t="s">
        <v>3721</v>
      </c>
      <c r="C1914" s="37"/>
      <c r="D1914" s="38"/>
      <c r="E1914" s="39" t="s">
        <v>3111</v>
      </c>
      <c r="F1914" s="39"/>
      <c r="G1914" s="39"/>
      <c r="H1914" s="11" t="s">
        <v>17</v>
      </c>
      <c r="I1914" s="22">
        <v>2.376E-2</v>
      </c>
      <c r="J1914" s="13">
        <v>51528.62</v>
      </c>
      <c r="K1914" s="13">
        <v>1224.32</v>
      </c>
      <c r="L1914" s="14"/>
      <c r="AK1914" s="8"/>
      <c r="AL1914" s="9"/>
      <c r="AM1914" s="4" t="s">
        <v>3721</v>
      </c>
      <c r="AN1914" s="4" t="s">
        <v>3111</v>
      </c>
      <c r="AO1914" s="18"/>
      <c r="AP1914" s="28"/>
      <c r="AQ1914" s="4"/>
      <c r="AR1914" s="28"/>
    </row>
    <row r="1915" spans="1:44" x14ac:dyDescent="0.25">
      <c r="A1915" s="15"/>
      <c r="B1915" s="40"/>
      <c r="C1915" s="33"/>
      <c r="D1915" s="41"/>
      <c r="E1915" s="42" t="s">
        <v>3722</v>
      </c>
      <c r="F1915" s="43"/>
      <c r="G1915" s="44"/>
      <c r="H1915" s="15"/>
      <c r="I1915" s="15"/>
      <c r="J1915" s="16"/>
      <c r="K1915" s="16"/>
      <c r="L1915" s="17"/>
      <c r="AK1915" s="8"/>
      <c r="AL1915" s="9"/>
      <c r="AM1915" s="4"/>
      <c r="AN1915" s="4"/>
      <c r="AO1915" s="18" t="s">
        <v>3722</v>
      </c>
      <c r="AP1915" s="28"/>
      <c r="AQ1915" s="4"/>
      <c r="AR1915" s="28"/>
    </row>
    <row r="1916" spans="1:44" ht="26.25" x14ac:dyDescent="0.25">
      <c r="A1916" s="10" t="s">
        <v>3723</v>
      </c>
      <c r="B1916" s="36" t="s">
        <v>3724</v>
      </c>
      <c r="C1916" s="37"/>
      <c r="D1916" s="38"/>
      <c r="E1916" s="39" t="s">
        <v>3383</v>
      </c>
      <c r="F1916" s="39"/>
      <c r="G1916" s="39"/>
      <c r="H1916" s="11" t="s">
        <v>3280</v>
      </c>
      <c r="I1916" s="24">
        <v>15.4</v>
      </c>
      <c r="J1916" s="13">
        <v>907.73</v>
      </c>
      <c r="K1916" s="13">
        <v>13979.04</v>
      </c>
      <c r="L1916" s="14"/>
      <c r="AK1916" s="8"/>
      <c r="AL1916" s="9"/>
      <c r="AM1916" s="4" t="s">
        <v>3724</v>
      </c>
      <c r="AN1916" s="4" t="s">
        <v>3383</v>
      </c>
      <c r="AO1916" s="18"/>
      <c r="AP1916" s="28"/>
      <c r="AQ1916" s="4"/>
      <c r="AR1916" s="28"/>
    </row>
    <row r="1917" spans="1:44" x14ac:dyDescent="0.25">
      <c r="A1917" s="15"/>
      <c r="B1917" s="40"/>
      <c r="C1917" s="33"/>
      <c r="D1917" s="41"/>
      <c r="E1917" s="42" t="s">
        <v>3725</v>
      </c>
      <c r="F1917" s="43"/>
      <c r="G1917" s="44"/>
      <c r="H1917" s="15"/>
      <c r="I1917" s="15"/>
      <c r="J1917" s="16"/>
      <c r="K1917" s="16"/>
      <c r="L1917" s="17"/>
      <c r="AK1917" s="8"/>
      <c r="AL1917" s="9"/>
      <c r="AM1917" s="4"/>
      <c r="AN1917" s="4"/>
      <c r="AO1917" s="18" t="s">
        <v>3725</v>
      </c>
      <c r="AP1917" s="28"/>
      <c r="AQ1917" s="4"/>
      <c r="AR1917" s="28"/>
    </row>
    <row r="1918" spans="1:44" x14ac:dyDescent="0.25">
      <c r="A1918" s="10" t="s">
        <v>3726</v>
      </c>
      <c r="B1918" s="36" t="s">
        <v>3727</v>
      </c>
      <c r="C1918" s="37"/>
      <c r="D1918" s="38"/>
      <c r="E1918" s="39" t="s">
        <v>3576</v>
      </c>
      <c r="F1918" s="39"/>
      <c r="G1918" s="39"/>
      <c r="H1918" s="11" t="s">
        <v>3388</v>
      </c>
      <c r="I1918" s="19">
        <v>0.22</v>
      </c>
      <c r="J1918" s="13">
        <v>14710.05</v>
      </c>
      <c r="K1918" s="13">
        <v>3236.21</v>
      </c>
      <c r="L1918" s="14"/>
      <c r="AK1918" s="8"/>
      <c r="AL1918" s="9"/>
      <c r="AM1918" s="4" t="s">
        <v>3727</v>
      </c>
      <c r="AN1918" s="4" t="s">
        <v>3576</v>
      </c>
      <c r="AO1918" s="18"/>
      <c r="AP1918" s="28"/>
      <c r="AQ1918" s="4"/>
      <c r="AR1918" s="28"/>
    </row>
    <row r="1919" spans="1:44" x14ac:dyDescent="0.25">
      <c r="A1919" s="15"/>
      <c r="B1919" s="40"/>
      <c r="C1919" s="33"/>
      <c r="D1919" s="41"/>
      <c r="E1919" s="42" t="s">
        <v>3728</v>
      </c>
      <c r="F1919" s="43"/>
      <c r="G1919" s="44"/>
      <c r="H1919" s="15"/>
      <c r="I1919" s="15"/>
      <c r="J1919" s="16"/>
      <c r="K1919" s="16"/>
      <c r="L1919" s="17"/>
      <c r="AK1919" s="8"/>
      <c r="AL1919" s="9"/>
      <c r="AM1919" s="4"/>
      <c r="AN1919" s="4"/>
      <c r="AO1919" s="18" t="s">
        <v>3728</v>
      </c>
      <c r="AP1919" s="28"/>
      <c r="AQ1919" s="4"/>
      <c r="AR1919" s="28"/>
    </row>
    <row r="1920" spans="1:44" x14ac:dyDescent="0.25">
      <c r="A1920" s="10" t="s">
        <v>3729</v>
      </c>
      <c r="B1920" s="36" t="s">
        <v>3730</v>
      </c>
      <c r="C1920" s="37"/>
      <c r="D1920" s="38"/>
      <c r="E1920" s="39" t="s">
        <v>538</v>
      </c>
      <c r="F1920" s="39"/>
      <c r="G1920" s="39"/>
      <c r="H1920" s="11" t="s">
        <v>59</v>
      </c>
      <c r="I1920" s="19">
        <v>2.42</v>
      </c>
      <c r="J1920" s="13">
        <v>1526.52</v>
      </c>
      <c r="K1920" s="13">
        <v>3694.18</v>
      </c>
      <c r="L1920" s="14"/>
      <c r="AK1920" s="8"/>
      <c r="AL1920" s="9"/>
      <c r="AM1920" s="4" t="s">
        <v>3730</v>
      </c>
      <c r="AN1920" s="4" t="s">
        <v>538</v>
      </c>
      <c r="AO1920" s="18"/>
      <c r="AP1920" s="28"/>
      <c r="AQ1920" s="4"/>
      <c r="AR1920" s="28"/>
    </row>
    <row r="1921" spans="1:44" x14ac:dyDescent="0.25">
      <c r="A1921" s="10" t="s">
        <v>3731</v>
      </c>
      <c r="B1921" s="36" t="s">
        <v>3732</v>
      </c>
      <c r="C1921" s="37"/>
      <c r="D1921" s="38"/>
      <c r="E1921" s="39" t="s">
        <v>3733</v>
      </c>
      <c r="F1921" s="39"/>
      <c r="G1921" s="39"/>
      <c r="H1921" s="11" t="s">
        <v>33</v>
      </c>
      <c r="I1921" s="19">
        <v>0.09</v>
      </c>
      <c r="J1921" s="13">
        <v>70871.11</v>
      </c>
      <c r="K1921" s="13">
        <v>6378.4</v>
      </c>
      <c r="L1921" s="14"/>
      <c r="AK1921" s="8"/>
      <c r="AL1921" s="9"/>
      <c r="AM1921" s="4" t="s">
        <v>3732</v>
      </c>
      <c r="AN1921" s="4" t="s">
        <v>3733</v>
      </c>
      <c r="AO1921" s="18"/>
      <c r="AP1921" s="28"/>
      <c r="AQ1921" s="4"/>
      <c r="AR1921" s="28"/>
    </row>
    <row r="1922" spans="1:44" x14ac:dyDescent="0.25">
      <c r="A1922" s="15"/>
      <c r="B1922" s="40"/>
      <c r="C1922" s="33"/>
      <c r="D1922" s="41"/>
      <c r="E1922" s="42" t="s">
        <v>969</v>
      </c>
      <c r="F1922" s="43"/>
      <c r="G1922" s="44"/>
      <c r="H1922" s="15"/>
      <c r="I1922" s="15"/>
      <c r="J1922" s="16"/>
      <c r="K1922" s="16"/>
      <c r="L1922" s="17"/>
      <c r="AK1922" s="8"/>
      <c r="AL1922" s="9"/>
      <c r="AM1922" s="4"/>
      <c r="AN1922" s="4"/>
      <c r="AO1922" s="18" t="s">
        <v>969</v>
      </c>
      <c r="AP1922" s="28"/>
      <c r="AQ1922" s="4"/>
      <c r="AR1922" s="28"/>
    </row>
    <row r="1923" spans="1:44" ht="26.25" x14ac:dyDescent="0.25">
      <c r="A1923" s="10" t="s">
        <v>3734</v>
      </c>
      <c r="B1923" s="36" t="s">
        <v>3735</v>
      </c>
      <c r="C1923" s="37"/>
      <c r="D1923" s="38"/>
      <c r="E1923" s="39" t="s">
        <v>1205</v>
      </c>
      <c r="F1923" s="39"/>
      <c r="G1923" s="39"/>
      <c r="H1923" s="11" t="s">
        <v>119</v>
      </c>
      <c r="I1923" s="19">
        <v>9.09</v>
      </c>
      <c r="J1923" s="13">
        <v>927.81</v>
      </c>
      <c r="K1923" s="13">
        <v>8433.7900000000009</v>
      </c>
      <c r="L1923" s="14"/>
      <c r="AK1923" s="8"/>
      <c r="AL1923" s="9"/>
      <c r="AM1923" s="4" t="s">
        <v>3735</v>
      </c>
      <c r="AN1923" s="4" t="s">
        <v>1205</v>
      </c>
      <c r="AO1923" s="18"/>
      <c r="AP1923" s="28"/>
      <c r="AQ1923" s="4"/>
      <c r="AR1923" s="28"/>
    </row>
    <row r="1924" spans="1:44" ht="26.25" x14ac:dyDescent="0.25">
      <c r="A1924" s="10" t="s">
        <v>3736</v>
      </c>
      <c r="B1924" s="36" t="s">
        <v>3737</v>
      </c>
      <c r="C1924" s="37"/>
      <c r="D1924" s="38"/>
      <c r="E1924" s="39" t="s">
        <v>3738</v>
      </c>
      <c r="F1924" s="39"/>
      <c r="G1924" s="39"/>
      <c r="H1924" s="11" t="s">
        <v>33</v>
      </c>
      <c r="I1924" s="12">
        <v>0.185</v>
      </c>
      <c r="J1924" s="13">
        <v>11509.03</v>
      </c>
      <c r="K1924" s="13">
        <v>2129.17</v>
      </c>
      <c r="L1924" s="14"/>
      <c r="AK1924" s="8"/>
      <c r="AL1924" s="9"/>
      <c r="AM1924" s="4" t="s">
        <v>3737</v>
      </c>
      <c r="AN1924" s="4" t="s">
        <v>3738</v>
      </c>
      <c r="AO1924" s="18"/>
      <c r="AP1924" s="28"/>
      <c r="AQ1924" s="4"/>
      <c r="AR1924" s="28"/>
    </row>
    <row r="1925" spans="1:44" x14ac:dyDescent="0.25">
      <c r="A1925" s="15"/>
      <c r="B1925" s="40"/>
      <c r="C1925" s="33"/>
      <c r="D1925" s="41"/>
      <c r="E1925" s="42" t="s">
        <v>3739</v>
      </c>
      <c r="F1925" s="43"/>
      <c r="G1925" s="44"/>
      <c r="H1925" s="15"/>
      <c r="I1925" s="15"/>
      <c r="J1925" s="16"/>
      <c r="K1925" s="16"/>
      <c r="L1925" s="17"/>
      <c r="AK1925" s="8"/>
      <c r="AL1925" s="9"/>
      <c r="AM1925" s="4"/>
      <c r="AN1925" s="4"/>
      <c r="AO1925" s="18" t="s">
        <v>3739</v>
      </c>
      <c r="AP1925" s="28"/>
      <c r="AQ1925" s="4"/>
      <c r="AR1925" s="28"/>
    </row>
    <row r="1926" spans="1:44" ht="26.25" x14ac:dyDescent="0.25">
      <c r="A1926" s="10" t="s">
        <v>3740</v>
      </c>
      <c r="B1926" s="36" t="s">
        <v>3741</v>
      </c>
      <c r="C1926" s="37"/>
      <c r="D1926" s="38"/>
      <c r="E1926" s="39" t="s">
        <v>3742</v>
      </c>
      <c r="F1926" s="39"/>
      <c r="G1926" s="39"/>
      <c r="H1926" s="11" t="s">
        <v>119</v>
      </c>
      <c r="I1926" s="24">
        <v>18.5</v>
      </c>
      <c r="J1926" s="13">
        <v>1943.91</v>
      </c>
      <c r="K1926" s="13">
        <v>35962.339999999997</v>
      </c>
      <c r="L1926" s="14"/>
      <c r="AK1926" s="8"/>
      <c r="AL1926" s="9"/>
      <c r="AM1926" s="4" t="s">
        <v>3741</v>
      </c>
      <c r="AN1926" s="4" t="s">
        <v>3742</v>
      </c>
      <c r="AO1926" s="18"/>
      <c r="AP1926" s="28"/>
      <c r="AQ1926" s="4"/>
      <c r="AR1926" s="28"/>
    </row>
    <row r="1927" spans="1:44" ht="26.25" x14ac:dyDescent="0.25">
      <c r="A1927" s="10" t="s">
        <v>3743</v>
      </c>
      <c r="B1927" s="36" t="s">
        <v>3744</v>
      </c>
      <c r="C1927" s="37"/>
      <c r="D1927" s="38"/>
      <c r="E1927" s="39" t="s">
        <v>22</v>
      </c>
      <c r="F1927" s="39"/>
      <c r="G1927" s="39"/>
      <c r="H1927" s="11" t="s">
        <v>17</v>
      </c>
      <c r="I1927" s="20">
        <v>6.6E-3</v>
      </c>
      <c r="J1927" s="13">
        <v>9496.9699999999993</v>
      </c>
      <c r="K1927" s="13">
        <v>62.68</v>
      </c>
      <c r="L1927" s="14"/>
      <c r="AK1927" s="8"/>
      <c r="AL1927" s="9"/>
      <c r="AM1927" s="4" t="s">
        <v>3744</v>
      </c>
      <c r="AN1927" s="4" t="s">
        <v>22</v>
      </c>
      <c r="AO1927" s="18"/>
      <c r="AP1927" s="28"/>
      <c r="AQ1927" s="4"/>
      <c r="AR1927" s="28"/>
    </row>
    <row r="1928" spans="1:44" x14ac:dyDescent="0.25">
      <c r="A1928" s="15"/>
      <c r="B1928" s="40"/>
      <c r="C1928" s="33"/>
      <c r="D1928" s="41"/>
      <c r="E1928" s="42" t="s">
        <v>3745</v>
      </c>
      <c r="F1928" s="43"/>
      <c r="G1928" s="44"/>
      <c r="H1928" s="15"/>
      <c r="I1928" s="15"/>
      <c r="J1928" s="16"/>
      <c r="K1928" s="16"/>
      <c r="L1928" s="17"/>
      <c r="AK1928" s="8"/>
      <c r="AL1928" s="9"/>
      <c r="AM1928" s="4"/>
      <c r="AN1928" s="4"/>
      <c r="AO1928" s="18" t="s">
        <v>3745</v>
      </c>
      <c r="AP1928" s="28"/>
      <c r="AQ1928" s="4"/>
      <c r="AR1928" s="28"/>
    </row>
    <row r="1929" spans="1:44" x14ac:dyDescent="0.25">
      <c r="A1929" s="10" t="s">
        <v>3746</v>
      </c>
      <c r="B1929" s="36" t="s">
        <v>3747</v>
      </c>
      <c r="C1929" s="37"/>
      <c r="D1929" s="38"/>
      <c r="E1929" s="39" t="s">
        <v>538</v>
      </c>
      <c r="F1929" s="39"/>
      <c r="G1929" s="39"/>
      <c r="H1929" s="11" t="s">
        <v>59</v>
      </c>
      <c r="I1929" s="24">
        <v>6.6</v>
      </c>
      <c r="J1929" s="13">
        <v>1526.3</v>
      </c>
      <c r="K1929" s="13">
        <v>10073.58</v>
      </c>
      <c r="L1929" s="14"/>
      <c r="AK1929" s="8"/>
      <c r="AL1929" s="9"/>
      <c r="AM1929" s="4" t="s">
        <v>3747</v>
      </c>
      <c r="AN1929" s="4" t="s">
        <v>538</v>
      </c>
      <c r="AO1929" s="18"/>
      <c r="AP1929" s="28"/>
      <c r="AQ1929" s="4"/>
      <c r="AR1929" s="28"/>
    </row>
    <row r="1930" spans="1:44" x14ac:dyDescent="0.25">
      <c r="A1930" s="35" t="s">
        <v>3748</v>
      </c>
      <c r="B1930" s="35"/>
      <c r="C1930" s="35"/>
      <c r="D1930" s="35"/>
      <c r="E1930" s="35"/>
      <c r="F1930" s="35"/>
      <c r="G1930" s="35"/>
      <c r="H1930" s="35"/>
      <c r="I1930" s="35"/>
      <c r="J1930" s="35"/>
      <c r="K1930" s="35"/>
      <c r="L1930" s="35"/>
      <c r="AK1930" s="8"/>
      <c r="AL1930" s="9" t="s">
        <v>3748</v>
      </c>
      <c r="AM1930" s="4"/>
      <c r="AN1930" s="4"/>
      <c r="AO1930" s="18"/>
      <c r="AP1930" s="28"/>
      <c r="AQ1930" s="4"/>
      <c r="AR1930" s="28"/>
    </row>
    <row r="1931" spans="1:44" x14ac:dyDescent="0.25">
      <c r="A1931" s="10" t="s">
        <v>3749</v>
      </c>
      <c r="B1931" s="36" t="s">
        <v>3750</v>
      </c>
      <c r="C1931" s="37"/>
      <c r="D1931" s="38"/>
      <c r="E1931" s="39" t="s">
        <v>3751</v>
      </c>
      <c r="F1931" s="39"/>
      <c r="G1931" s="39"/>
      <c r="H1931" s="11" t="s">
        <v>3752</v>
      </c>
      <c r="I1931" s="21">
        <v>3</v>
      </c>
      <c r="J1931" s="13">
        <v>4034.56</v>
      </c>
      <c r="K1931" s="13">
        <v>12103.68</v>
      </c>
      <c r="L1931" s="14"/>
      <c r="AK1931" s="8"/>
      <c r="AL1931" s="9"/>
      <c r="AM1931" s="4" t="s">
        <v>3750</v>
      </c>
      <c r="AN1931" s="4" t="s">
        <v>3751</v>
      </c>
      <c r="AO1931" s="18"/>
      <c r="AP1931" s="28"/>
      <c r="AQ1931" s="4"/>
      <c r="AR1931" s="28"/>
    </row>
    <row r="1932" spans="1:44" x14ac:dyDescent="0.25">
      <c r="A1932" s="15"/>
      <c r="B1932" s="40"/>
      <c r="C1932" s="33"/>
      <c r="D1932" s="41"/>
      <c r="E1932" s="42" t="s">
        <v>3753</v>
      </c>
      <c r="F1932" s="43"/>
      <c r="G1932" s="44"/>
      <c r="H1932" s="15"/>
      <c r="I1932" s="15"/>
      <c r="J1932" s="16"/>
      <c r="K1932" s="16"/>
      <c r="L1932" s="17"/>
      <c r="AK1932" s="8"/>
      <c r="AL1932" s="9"/>
      <c r="AM1932" s="4"/>
      <c r="AN1932" s="4"/>
      <c r="AO1932" s="18" t="s">
        <v>3753</v>
      </c>
      <c r="AP1932" s="28"/>
      <c r="AQ1932" s="4"/>
      <c r="AR1932" s="28"/>
    </row>
    <row r="1933" spans="1:44" ht="26.25" x14ac:dyDescent="0.25">
      <c r="A1933" s="10" t="s">
        <v>3754</v>
      </c>
      <c r="B1933" s="36" t="s">
        <v>3755</v>
      </c>
      <c r="C1933" s="37"/>
      <c r="D1933" s="38"/>
      <c r="E1933" s="39" t="s">
        <v>3756</v>
      </c>
      <c r="F1933" s="39"/>
      <c r="G1933" s="39"/>
      <c r="H1933" s="11" t="s">
        <v>119</v>
      </c>
      <c r="I1933" s="24">
        <v>2.2000000000000002</v>
      </c>
      <c r="J1933" s="13">
        <v>214.61</v>
      </c>
      <c r="K1933" s="13">
        <v>472.14</v>
      </c>
      <c r="L1933" s="14"/>
      <c r="AK1933" s="8"/>
      <c r="AL1933" s="9"/>
      <c r="AM1933" s="4" t="s">
        <v>3755</v>
      </c>
      <c r="AN1933" s="4" t="s">
        <v>3756</v>
      </c>
      <c r="AO1933" s="18"/>
      <c r="AP1933" s="28"/>
      <c r="AQ1933" s="4"/>
      <c r="AR1933" s="28"/>
    </row>
    <row r="1934" spans="1:44" x14ac:dyDescent="0.25">
      <c r="A1934" s="15"/>
      <c r="B1934" s="40"/>
      <c r="C1934" s="33"/>
      <c r="D1934" s="41"/>
      <c r="E1934" s="42" t="s">
        <v>3757</v>
      </c>
      <c r="F1934" s="43"/>
      <c r="G1934" s="44"/>
      <c r="H1934" s="15"/>
      <c r="I1934" s="15"/>
      <c r="J1934" s="16"/>
      <c r="K1934" s="16"/>
      <c r="L1934" s="17"/>
      <c r="AK1934" s="8"/>
      <c r="AL1934" s="9"/>
      <c r="AM1934" s="4"/>
      <c r="AN1934" s="4"/>
      <c r="AO1934" s="18" t="s">
        <v>3757</v>
      </c>
      <c r="AP1934" s="28"/>
      <c r="AQ1934" s="4"/>
      <c r="AR1934" s="28"/>
    </row>
    <row r="1935" spans="1:44" x14ac:dyDescent="0.25">
      <c r="A1935" s="10" t="s">
        <v>3758</v>
      </c>
      <c r="B1935" s="36" t="s">
        <v>3759</v>
      </c>
      <c r="C1935" s="37"/>
      <c r="D1935" s="38"/>
      <c r="E1935" s="39" t="s">
        <v>3760</v>
      </c>
      <c r="F1935" s="39"/>
      <c r="G1935" s="39"/>
      <c r="H1935" s="11" t="s">
        <v>63</v>
      </c>
      <c r="I1935" s="21">
        <v>2</v>
      </c>
      <c r="J1935" s="13">
        <v>2338.9499999999998</v>
      </c>
      <c r="K1935" s="13">
        <v>4677.8999999999996</v>
      </c>
      <c r="L1935" s="14"/>
      <c r="AK1935" s="8"/>
      <c r="AL1935" s="9"/>
      <c r="AM1935" s="4" t="s">
        <v>3759</v>
      </c>
      <c r="AN1935" s="4" t="s">
        <v>3760</v>
      </c>
      <c r="AO1935" s="18"/>
      <c r="AP1935" s="28"/>
      <c r="AQ1935" s="4"/>
      <c r="AR1935" s="28"/>
    </row>
    <row r="1936" spans="1:44" x14ac:dyDescent="0.25">
      <c r="A1936" s="10" t="s">
        <v>3761</v>
      </c>
      <c r="B1936" s="36" t="s">
        <v>3762</v>
      </c>
      <c r="C1936" s="37"/>
      <c r="D1936" s="38"/>
      <c r="E1936" s="39" t="s">
        <v>3437</v>
      </c>
      <c r="F1936" s="39"/>
      <c r="G1936" s="39"/>
      <c r="H1936" s="11" t="s">
        <v>26</v>
      </c>
      <c r="I1936" s="22">
        <v>5.1000000000000004E-4</v>
      </c>
      <c r="J1936" s="13">
        <v>263647.06</v>
      </c>
      <c r="K1936" s="13">
        <v>134.46</v>
      </c>
      <c r="L1936" s="14"/>
      <c r="AK1936" s="8"/>
      <c r="AL1936" s="9"/>
      <c r="AM1936" s="4" t="s">
        <v>3762</v>
      </c>
      <c r="AN1936" s="4" t="s">
        <v>3437</v>
      </c>
      <c r="AO1936" s="18"/>
      <c r="AP1936" s="28"/>
      <c r="AQ1936" s="4"/>
      <c r="AR1936" s="28"/>
    </row>
    <row r="1937" spans="1:44" x14ac:dyDescent="0.25">
      <c r="A1937" s="15"/>
      <c r="B1937" s="40"/>
      <c r="C1937" s="33"/>
      <c r="D1937" s="41"/>
      <c r="E1937" s="42" t="s">
        <v>3763</v>
      </c>
      <c r="F1937" s="43"/>
      <c r="G1937" s="44"/>
      <c r="H1937" s="15"/>
      <c r="I1937" s="15"/>
      <c r="J1937" s="16"/>
      <c r="K1937" s="16"/>
      <c r="L1937" s="17"/>
      <c r="AK1937" s="8"/>
      <c r="AL1937" s="9"/>
      <c r="AM1937" s="4"/>
      <c r="AN1937" s="4"/>
      <c r="AO1937" s="18" t="s">
        <v>3763</v>
      </c>
      <c r="AP1937" s="28"/>
      <c r="AQ1937" s="4"/>
      <c r="AR1937" s="28"/>
    </row>
    <row r="1938" spans="1:44" x14ac:dyDescent="0.25">
      <c r="A1938" s="10" t="s">
        <v>3764</v>
      </c>
      <c r="B1938" s="36" t="s">
        <v>3765</v>
      </c>
      <c r="C1938" s="37"/>
      <c r="D1938" s="38"/>
      <c r="E1938" s="39" t="s">
        <v>3766</v>
      </c>
      <c r="F1938" s="39"/>
      <c r="G1938" s="39"/>
      <c r="H1938" s="11" t="s">
        <v>59</v>
      </c>
      <c r="I1938" s="12">
        <v>5.1999999999999998E-2</v>
      </c>
      <c r="J1938" s="13">
        <v>6435.38</v>
      </c>
      <c r="K1938" s="13">
        <v>334.64</v>
      </c>
      <c r="L1938" s="14"/>
      <c r="AK1938" s="8"/>
      <c r="AL1938" s="9"/>
      <c r="AM1938" s="4" t="s">
        <v>3765</v>
      </c>
      <c r="AN1938" s="4" t="s">
        <v>3766</v>
      </c>
      <c r="AO1938" s="18"/>
      <c r="AP1938" s="28"/>
      <c r="AQ1938" s="4"/>
      <c r="AR1938" s="28"/>
    </row>
    <row r="1939" spans="1:44" x14ac:dyDescent="0.25">
      <c r="A1939" s="10" t="s">
        <v>3767</v>
      </c>
      <c r="B1939" s="36" t="s">
        <v>3768</v>
      </c>
      <c r="C1939" s="37"/>
      <c r="D1939" s="38"/>
      <c r="E1939" s="39" t="s">
        <v>3576</v>
      </c>
      <c r="F1939" s="39"/>
      <c r="G1939" s="39"/>
      <c r="H1939" s="11" t="s">
        <v>3388</v>
      </c>
      <c r="I1939" s="19">
        <v>0.45</v>
      </c>
      <c r="J1939" s="13">
        <v>14702.18</v>
      </c>
      <c r="K1939" s="13">
        <v>6615.98</v>
      </c>
      <c r="L1939" s="14"/>
      <c r="AK1939" s="8"/>
      <c r="AL1939" s="9"/>
      <c r="AM1939" s="4" t="s">
        <v>3768</v>
      </c>
      <c r="AN1939" s="4" t="s">
        <v>3576</v>
      </c>
      <c r="AO1939" s="18"/>
      <c r="AP1939" s="28"/>
      <c r="AQ1939" s="4"/>
      <c r="AR1939" s="28"/>
    </row>
    <row r="1940" spans="1:44" x14ac:dyDescent="0.25">
      <c r="A1940" s="15"/>
      <c r="B1940" s="40"/>
      <c r="C1940" s="33"/>
      <c r="D1940" s="41"/>
      <c r="E1940" s="42" t="s">
        <v>3592</v>
      </c>
      <c r="F1940" s="43"/>
      <c r="G1940" s="44"/>
      <c r="H1940" s="15"/>
      <c r="I1940" s="15"/>
      <c r="J1940" s="16"/>
      <c r="K1940" s="16"/>
      <c r="L1940" s="17"/>
      <c r="AK1940" s="8"/>
      <c r="AL1940" s="9"/>
      <c r="AM1940" s="4"/>
      <c r="AN1940" s="4"/>
      <c r="AO1940" s="18" t="s">
        <v>3592</v>
      </c>
      <c r="AP1940" s="28"/>
      <c r="AQ1940" s="4"/>
      <c r="AR1940" s="28"/>
    </row>
    <row r="1941" spans="1:44" x14ac:dyDescent="0.25">
      <c r="A1941" s="10" t="s">
        <v>3769</v>
      </c>
      <c r="B1941" s="36" t="s">
        <v>3770</v>
      </c>
      <c r="C1941" s="37"/>
      <c r="D1941" s="38"/>
      <c r="E1941" s="39" t="s">
        <v>538</v>
      </c>
      <c r="F1941" s="39"/>
      <c r="G1941" s="39"/>
      <c r="H1941" s="11" t="s">
        <v>59</v>
      </c>
      <c r="I1941" s="19">
        <v>4.95</v>
      </c>
      <c r="J1941" s="13">
        <v>1526.3</v>
      </c>
      <c r="K1941" s="13">
        <v>7555.19</v>
      </c>
      <c r="L1941" s="14"/>
      <c r="AK1941" s="8"/>
      <c r="AL1941" s="9"/>
      <c r="AM1941" s="4" t="s">
        <v>3770</v>
      </c>
      <c r="AN1941" s="4" t="s">
        <v>538</v>
      </c>
      <c r="AO1941" s="18"/>
      <c r="AP1941" s="28"/>
      <c r="AQ1941" s="4"/>
      <c r="AR1941" s="28"/>
    </row>
    <row r="1942" spans="1:44" x14ac:dyDescent="0.25">
      <c r="A1942" s="10" t="s">
        <v>3771</v>
      </c>
      <c r="B1942" s="36" t="s">
        <v>3772</v>
      </c>
      <c r="C1942" s="37"/>
      <c r="D1942" s="38"/>
      <c r="E1942" s="39" t="s">
        <v>3773</v>
      </c>
      <c r="F1942" s="39"/>
      <c r="G1942" s="39"/>
      <c r="H1942" s="11" t="s">
        <v>342</v>
      </c>
      <c r="I1942" s="19">
        <v>0.08</v>
      </c>
      <c r="J1942" s="13">
        <v>9212.75</v>
      </c>
      <c r="K1942" s="13">
        <v>737.02</v>
      </c>
      <c r="L1942" s="14"/>
      <c r="AK1942" s="8"/>
      <c r="AL1942" s="9"/>
      <c r="AM1942" s="4" t="s">
        <v>3772</v>
      </c>
      <c r="AN1942" s="4" t="s">
        <v>3773</v>
      </c>
      <c r="AO1942" s="18"/>
      <c r="AP1942" s="28"/>
      <c r="AQ1942" s="4"/>
      <c r="AR1942" s="28"/>
    </row>
    <row r="1943" spans="1:44" x14ac:dyDescent="0.25">
      <c r="A1943" s="15"/>
      <c r="B1943" s="40"/>
      <c r="C1943" s="33"/>
      <c r="D1943" s="41"/>
      <c r="E1943" s="42" t="s">
        <v>3774</v>
      </c>
      <c r="F1943" s="43"/>
      <c r="G1943" s="44"/>
      <c r="H1943" s="15"/>
      <c r="I1943" s="15"/>
      <c r="J1943" s="16"/>
      <c r="K1943" s="16"/>
      <c r="L1943" s="17"/>
      <c r="AK1943" s="8"/>
      <c r="AL1943" s="9"/>
      <c r="AM1943" s="4"/>
      <c r="AN1943" s="4"/>
      <c r="AO1943" s="18" t="s">
        <v>3774</v>
      </c>
      <c r="AP1943" s="28"/>
      <c r="AQ1943" s="4"/>
      <c r="AR1943" s="28"/>
    </row>
    <row r="1944" spans="1:44" x14ac:dyDescent="0.25">
      <c r="A1944" s="10" t="s">
        <v>3775</v>
      </c>
      <c r="B1944" s="36" t="s">
        <v>3776</v>
      </c>
      <c r="C1944" s="37"/>
      <c r="D1944" s="38"/>
      <c r="E1944" s="39" t="s">
        <v>1259</v>
      </c>
      <c r="F1944" s="39"/>
      <c r="G1944" s="39"/>
      <c r="H1944" s="11" t="s">
        <v>63</v>
      </c>
      <c r="I1944" s="21">
        <v>1</v>
      </c>
      <c r="J1944" s="13">
        <v>82.9</v>
      </c>
      <c r="K1944" s="13">
        <v>82.9</v>
      </c>
      <c r="L1944" s="14"/>
      <c r="AK1944" s="8"/>
      <c r="AL1944" s="9"/>
      <c r="AM1944" s="4" t="s">
        <v>3776</v>
      </c>
      <c r="AN1944" s="4" t="s">
        <v>1259</v>
      </c>
      <c r="AO1944" s="18"/>
      <c r="AP1944" s="28"/>
      <c r="AQ1944" s="4"/>
      <c r="AR1944" s="28"/>
    </row>
    <row r="1945" spans="1:44" x14ac:dyDescent="0.25">
      <c r="A1945" s="10" t="s">
        <v>3777</v>
      </c>
      <c r="B1945" s="36" t="s">
        <v>3778</v>
      </c>
      <c r="C1945" s="37"/>
      <c r="D1945" s="38"/>
      <c r="E1945" s="39" t="s">
        <v>3779</v>
      </c>
      <c r="F1945" s="39"/>
      <c r="G1945" s="39"/>
      <c r="H1945" s="11" t="s">
        <v>342</v>
      </c>
      <c r="I1945" s="19">
        <v>0.01</v>
      </c>
      <c r="J1945" s="13">
        <v>1011</v>
      </c>
      <c r="K1945" s="13">
        <v>10.11</v>
      </c>
      <c r="L1945" s="14"/>
      <c r="AK1945" s="8"/>
      <c r="AL1945" s="9"/>
      <c r="AM1945" s="4" t="s">
        <v>3778</v>
      </c>
      <c r="AN1945" s="4" t="s">
        <v>3779</v>
      </c>
      <c r="AO1945" s="18"/>
      <c r="AP1945" s="28"/>
      <c r="AQ1945" s="4"/>
      <c r="AR1945" s="28"/>
    </row>
    <row r="1946" spans="1:44" x14ac:dyDescent="0.25">
      <c r="A1946" s="15"/>
      <c r="B1946" s="40"/>
      <c r="C1946" s="33"/>
      <c r="D1946" s="41"/>
      <c r="E1946" s="42" t="s">
        <v>1175</v>
      </c>
      <c r="F1946" s="43"/>
      <c r="G1946" s="44"/>
      <c r="H1946" s="15"/>
      <c r="I1946" s="15"/>
      <c r="J1946" s="16"/>
      <c r="K1946" s="16"/>
      <c r="L1946" s="17"/>
      <c r="AK1946" s="8"/>
      <c r="AL1946" s="9"/>
      <c r="AM1946" s="4"/>
      <c r="AN1946" s="4"/>
      <c r="AO1946" s="18" t="s">
        <v>1175</v>
      </c>
      <c r="AP1946" s="28"/>
      <c r="AQ1946" s="4"/>
      <c r="AR1946" s="28"/>
    </row>
    <row r="1947" spans="1:44" x14ac:dyDescent="0.25">
      <c r="A1947" s="10" t="s">
        <v>3780</v>
      </c>
      <c r="B1947" s="36" t="s">
        <v>3781</v>
      </c>
      <c r="C1947" s="37"/>
      <c r="D1947" s="38"/>
      <c r="E1947" s="39" t="s">
        <v>3782</v>
      </c>
      <c r="F1947" s="39"/>
      <c r="G1947" s="39"/>
      <c r="H1947" s="11" t="s">
        <v>3144</v>
      </c>
      <c r="I1947" s="20">
        <v>3.5499999999999997E-2</v>
      </c>
      <c r="J1947" s="13">
        <v>23352.68</v>
      </c>
      <c r="K1947" s="13">
        <v>829.02</v>
      </c>
      <c r="L1947" s="14"/>
      <c r="AK1947" s="8"/>
      <c r="AL1947" s="9"/>
      <c r="AM1947" s="4" t="s">
        <v>3781</v>
      </c>
      <c r="AN1947" s="4" t="s">
        <v>3782</v>
      </c>
      <c r="AO1947" s="18"/>
      <c r="AP1947" s="28"/>
      <c r="AQ1947" s="4"/>
      <c r="AR1947" s="28"/>
    </row>
    <row r="1948" spans="1:44" x14ac:dyDescent="0.25">
      <c r="A1948" s="10" t="s">
        <v>3783</v>
      </c>
      <c r="B1948" s="36" t="s">
        <v>3784</v>
      </c>
      <c r="C1948" s="37"/>
      <c r="D1948" s="38"/>
      <c r="E1948" s="39" t="s">
        <v>3785</v>
      </c>
      <c r="F1948" s="39"/>
      <c r="G1948" s="39"/>
      <c r="H1948" s="11" t="s">
        <v>33</v>
      </c>
      <c r="I1948" s="12">
        <v>0.35499999999999998</v>
      </c>
      <c r="J1948" s="13">
        <v>264.85000000000002</v>
      </c>
      <c r="K1948" s="13">
        <v>94.02</v>
      </c>
      <c r="L1948" s="14"/>
      <c r="AK1948" s="8"/>
      <c r="AL1948" s="9"/>
      <c r="AM1948" s="4" t="s">
        <v>3784</v>
      </c>
      <c r="AN1948" s="4" t="s">
        <v>3785</v>
      </c>
      <c r="AO1948" s="18"/>
      <c r="AP1948" s="28"/>
      <c r="AQ1948" s="4"/>
      <c r="AR1948" s="28"/>
    </row>
    <row r="1949" spans="1:44" x14ac:dyDescent="0.25">
      <c r="A1949" s="15"/>
      <c r="B1949" s="40"/>
      <c r="C1949" s="33"/>
      <c r="D1949" s="41"/>
      <c r="E1949" s="42" t="s">
        <v>3786</v>
      </c>
      <c r="F1949" s="43"/>
      <c r="G1949" s="44"/>
      <c r="H1949" s="15"/>
      <c r="I1949" s="15"/>
      <c r="J1949" s="16"/>
      <c r="K1949" s="16"/>
      <c r="L1949" s="17"/>
      <c r="AK1949" s="8"/>
      <c r="AL1949" s="9"/>
      <c r="AM1949" s="4"/>
      <c r="AN1949" s="4"/>
      <c r="AO1949" s="18" t="s">
        <v>3786</v>
      </c>
      <c r="AP1949" s="28"/>
      <c r="AQ1949" s="4"/>
      <c r="AR1949" s="28"/>
    </row>
    <row r="1950" spans="1:44" x14ac:dyDescent="0.25">
      <c r="A1950" s="10" t="s">
        <v>3787</v>
      </c>
      <c r="B1950" s="36" t="s">
        <v>3788</v>
      </c>
      <c r="C1950" s="37"/>
      <c r="D1950" s="38"/>
      <c r="E1950" s="39" t="s">
        <v>3789</v>
      </c>
      <c r="F1950" s="39"/>
      <c r="G1950" s="39"/>
      <c r="H1950" s="11" t="s">
        <v>49</v>
      </c>
      <c r="I1950" s="20">
        <v>4.5100000000000001E-2</v>
      </c>
      <c r="J1950" s="13">
        <v>1100802</v>
      </c>
      <c r="K1950" s="13">
        <v>49646.17</v>
      </c>
      <c r="L1950" s="14"/>
      <c r="AK1950" s="8"/>
      <c r="AL1950" s="9"/>
      <c r="AM1950" s="4" t="s">
        <v>3788</v>
      </c>
      <c r="AN1950" s="4" t="s">
        <v>3789</v>
      </c>
      <c r="AO1950" s="18"/>
      <c r="AP1950" s="28"/>
      <c r="AQ1950" s="4"/>
      <c r="AR1950" s="28"/>
    </row>
    <row r="1951" spans="1:44" x14ac:dyDescent="0.25">
      <c r="A1951" s="15"/>
      <c r="B1951" s="40"/>
      <c r="C1951" s="33"/>
      <c r="D1951" s="41"/>
      <c r="E1951" s="42" t="s">
        <v>3790</v>
      </c>
      <c r="F1951" s="43"/>
      <c r="G1951" s="44"/>
      <c r="H1951" s="15"/>
      <c r="I1951" s="15"/>
      <c r="J1951" s="16"/>
      <c r="K1951" s="16"/>
      <c r="L1951" s="17"/>
      <c r="AK1951" s="8"/>
      <c r="AL1951" s="9"/>
      <c r="AM1951" s="4"/>
      <c r="AN1951" s="4"/>
      <c r="AO1951" s="18" t="s">
        <v>3790</v>
      </c>
      <c r="AP1951" s="28"/>
      <c r="AQ1951" s="4"/>
      <c r="AR1951" s="28"/>
    </row>
    <row r="1952" spans="1:44" x14ac:dyDescent="0.25">
      <c r="A1952" s="10" t="s">
        <v>3791</v>
      </c>
      <c r="B1952" s="36" t="s">
        <v>3792</v>
      </c>
      <c r="C1952" s="37"/>
      <c r="D1952" s="38"/>
      <c r="E1952" s="39" t="s">
        <v>3793</v>
      </c>
      <c r="F1952" s="39"/>
      <c r="G1952" s="39"/>
      <c r="H1952" s="11" t="s">
        <v>49</v>
      </c>
      <c r="I1952" s="20">
        <v>-4.5100000000000001E-2</v>
      </c>
      <c r="J1952" s="13">
        <v>75410.2</v>
      </c>
      <c r="K1952" s="13">
        <v>-3401</v>
      </c>
      <c r="L1952" s="14"/>
      <c r="AK1952" s="8"/>
      <c r="AL1952" s="9"/>
      <c r="AM1952" s="4" t="s">
        <v>3792</v>
      </c>
      <c r="AN1952" s="4" t="s">
        <v>3793</v>
      </c>
      <c r="AO1952" s="18"/>
      <c r="AP1952" s="28"/>
      <c r="AQ1952" s="4"/>
      <c r="AR1952" s="28"/>
    </row>
    <row r="1953" spans="1:44" x14ac:dyDescent="0.25">
      <c r="A1953" s="10" t="s">
        <v>3794</v>
      </c>
      <c r="B1953" s="36" t="s">
        <v>3795</v>
      </c>
      <c r="C1953" s="37"/>
      <c r="D1953" s="38"/>
      <c r="E1953" s="39" t="s">
        <v>3796</v>
      </c>
      <c r="F1953" s="39"/>
      <c r="G1953" s="39"/>
      <c r="H1953" s="11" t="s">
        <v>63</v>
      </c>
      <c r="I1953" s="21">
        <v>1</v>
      </c>
      <c r="J1953" s="13">
        <v>7771.56</v>
      </c>
      <c r="K1953" s="13">
        <v>7771.56</v>
      </c>
      <c r="L1953" s="14"/>
      <c r="AK1953" s="8"/>
      <c r="AL1953" s="9"/>
      <c r="AM1953" s="4" t="s">
        <v>3795</v>
      </c>
      <c r="AN1953" s="4" t="s">
        <v>3796</v>
      </c>
      <c r="AO1953" s="18"/>
      <c r="AP1953" s="28"/>
      <c r="AQ1953" s="4"/>
      <c r="AR1953" s="28"/>
    </row>
    <row r="1954" spans="1:44" ht="26.25" x14ac:dyDescent="0.25">
      <c r="A1954" s="10" t="s">
        <v>3797</v>
      </c>
      <c r="B1954" s="36" t="s">
        <v>3798</v>
      </c>
      <c r="C1954" s="37"/>
      <c r="D1954" s="38"/>
      <c r="E1954" s="39" t="s">
        <v>3799</v>
      </c>
      <c r="F1954" s="39"/>
      <c r="G1954" s="39"/>
      <c r="H1954" s="11" t="s">
        <v>63</v>
      </c>
      <c r="I1954" s="21">
        <v>1</v>
      </c>
      <c r="J1954" s="13">
        <v>360.93</v>
      </c>
      <c r="K1954" s="13">
        <v>360.93</v>
      </c>
      <c r="L1954" s="14"/>
      <c r="AK1954" s="8"/>
      <c r="AL1954" s="9"/>
      <c r="AM1954" s="4" t="s">
        <v>3798</v>
      </c>
      <c r="AN1954" s="4" t="s">
        <v>3799</v>
      </c>
      <c r="AO1954" s="18"/>
      <c r="AP1954" s="28"/>
      <c r="AQ1954" s="4"/>
      <c r="AR1954" s="28"/>
    </row>
    <row r="1955" spans="1:44" x14ac:dyDescent="0.25">
      <c r="A1955" s="35" t="s">
        <v>3800</v>
      </c>
      <c r="B1955" s="35"/>
      <c r="C1955" s="35"/>
      <c r="D1955" s="35"/>
      <c r="E1955" s="35"/>
      <c r="F1955" s="35"/>
      <c r="G1955" s="35"/>
      <c r="H1955" s="35"/>
      <c r="I1955" s="35"/>
      <c r="J1955" s="35"/>
      <c r="K1955" s="35"/>
      <c r="L1955" s="35"/>
      <c r="AK1955" s="8"/>
      <c r="AL1955" s="9" t="s">
        <v>3800</v>
      </c>
      <c r="AM1955" s="4"/>
      <c r="AN1955" s="4"/>
      <c r="AO1955" s="18"/>
      <c r="AP1955" s="28"/>
      <c r="AQ1955" s="4"/>
      <c r="AR1955" s="28"/>
    </row>
    <row r="1956" spans="1:44" x14ac:dyDescent="0.25">
      <c r="A1956" s="10" t="s">
        <v>3801</v>
      </c>
      <c r="B1956" s="36" t="s">
        <v>3802</v>
      </c>
      <c r="C1956" s="37"/>
      <c r="D1956" s="38"/>
      <c r="E1956" s="39" t="s">
        <v>685</v>
      </c>
      <c r="F1956" s="39"/>
      <c r="G1956" s="39"/>
      <c r="H1956" s="11" t="s">
        <v>40</v>
      </c>
      <c r="I1956" s="19">
        <v>0.03</v>
      </c>
      <c r="J1956" s="13">
        <v>9874</v>
      </c>
      <c r="K1956" s="13">
        <v>296.22000000000003</v>
      </c>
      <c r="L1956" s="14"/>
      <c r="AK1956" s="8"/>
      <c r="AL1956" s="9"/>
      <c r="AM1956" s="4" t="s">
        <v>3802</v>
      </c>
      <c r="AN1956" s="4" t="s">
        <v>685</v>
      </c>
      <c r="AO1956" s="18"/>
      <c r="AP1956" s="28"/>
      <c r="AQ1956" s="4"/>
      <c r="AR1956" s="28"/>
    </row>
    <row r="1957" spans="1:44" x14ac:dyDescent="0.25">
      <c r="A1957" s="15"/>
      <c r="B1957" s="40"/>
      <c r="C1957" s="33"/>
      <c r="D1957" s="41"/>
      <c r="E1957" s="42" t="s">
        <v>3803</v>
      </c>
      <c r="F1957" s="43"/>
      <c r="G1957" s="44"/>
      <c r="H1957" s="15"/>
      <c r="I1957" s="15"/>
      <c r="J1957" s="16"/>
      <c r="K1957" s="16"/>
      <c r="L1957" s="17"/>
      <c r="AK1957" s="8"/>
      <c r="AL1957" s="9"/>
      <c r="AM1957" s="4"/>
      <c r="AN1957" s="4"/>
      <c r="AO1957" s="18" t="s">
        <v>3803</v>
      </c>
      <c r="AP1957" s="28"/>
      <c r="AQ1957" s="4"/>
      <c r="AR1957" s="28"/>
    </row>
    <row r="1958" spans="1:44" x14ac:dyDescent="0.25">
      <c r="A1958" s="10" t="s">
        <v>3804</v>
      </c>
      <c r="B1958" s="36" t="s">
        <v>3805</v>
      </c>
      <c r="C1958" s="37"/>
      <c r="D1958" s="38"/>
      <c r="E1958" s="39" t="s">
        <v>689</v>
      </c>
      <c r="F1958" s="39"/>
      <c r="G1958" s="39"/>
      <c r="H1958" s="11" t="s">
        <v>40</v>
      </c>
      <c r="I1958" s="19">
        <v>0.03</v>
      </c>
      <c r="J1958" s="13">
        <v>18063.330000000002</v>
      </c>
      <c r="K1958" s="13">
        <v>541.9</v>
      </c>
      <c r="L1958" s="14"/>
      <c r="AK1958" s="8"/>
      <c r="AL1958" s="9"/>
      <c r="AM1958" s="4" t="s">
        <v>3805</v>
      </c>
      <c r="AN1958" s="4" t="s">
        <v>689</v>
      </c>
      <c r="AO1958" s="18"/>
      <c r="AP1958" s="28"/>
      <c r="AQ1958" s="4"/>
      <c r="AR1958" s="28"/>
    </row>
    <row r="1959" spans="1:44" x14ac:dyDescent="0.25">
      <c r="A1959" s="15"/>
      <c r="B1959" s="40"/>
      <c r="C1959" s="33"/>
      <c r="D1959" s="41"/>
      <c r="E1959" s="42" t="s">
        <v>3803</v>
      </c>
      <c r="F1959" s="43"/>
      <c r="G1959" s="44"/>
      <c r="H1959" s="15"/>
      <c r="I1959" s="15"/>
      <c r="J1959" s="16"/>
      <c r="K1959" s="16"/>
      <c r="L1959" s="17"/>
      <c r="AK1959" s="8"/>
      <c r="AL1959" s="9"/>
      <c r="AM1959" s="4"/>
      <c r="AN1959" s="4"/>
      <c r="AO1959" s="18" t="s">
        <v>3803</v>
      </c>
      <c r="AP1959" s="28"/>
      <c r="AQ1959" s="4"/>
      <c r="AR1959" s="28"/>
    </row>
    <row r="1960" spans="1:44" x14ac:dyDescent="0.25">
      <c r="A1960" s="35" t="s">
        <v>3806</v>
      </c>
      <c r="B1960" s="35"/>
      <c r="C1960" s="35"/>
      <c r="D1960" s="35"/>
      <c r="E1960" s="35"/>
      <c r="F1960" s="35"/>
      <c r="G1960" s="35"/>
      <c r="H1960" s="35"/>
      <c r="I1960" s="35"/>
      <c r="J1960" s="35"/>
      <c r="K1960" s="35"/>
      <c r="L1960" s="35"/>
      <c r="AK1960" s="8"/>
      <c r="AL1960" s="9" t="s">
        <v>3806</v>
      </c>
      <c r="AM1960" s="4"/>
      <c r="AN1960" s="4"/>
      <c r="AO1960" s="18"/>
      <c r="AP1960" s="28"/>
      <c r="AQ1960" s="4"/>
      <c r="AR1960" s="28"/>
    </row>
    <row r="1961" spans="1:44" x14ac:dyDescent="0.25">
      <c r="A1961" s="10" t="s">
        <v>3807</v>
      </c>
      <c r="B1961" s="36" t="s">
        <v>3808</v>
      </c>
      <c r="C1961" s="37"/>
      <c r="D1961" s="38"/>
      <c r="E1961" s="39" t="s">
        <v>2641</v>
      </c>
      <c r="F1961" s="39"/>
      <c r="G1961" s="39"/>
      <c r="H1961" s="11" t="s">
        <v>33</v>
      </c>
      <c r="I1961" s="12">
        <v>0.27500000000000002</v>
      </c>
      <c r="J1961" s="13">
        <v>66406.149999999994</v>
      </c>
      <c r="K1961" s="13">
        <v>18261.689999999999</v>
      </c>
      <c r="L1961" s="14"/>
      <c r="AK1961" s="8"/>
      <c r="AL1961" s="9"/>
      <c r="AM1961" s="4" t="s">
        <v>3808</v>
      </c>
      <c r="AN1961" s="4" t="s">
        <v>2641</v>
      </c>
      <c r="AO1961" s="18"/>
      <c r="AP1961" s="28"/>
      <c r="AQ1961" s="4"/>
      <c r="AR1961" s="28"/>
    </row>
    <row r="1962" spans="1:44" x14ac:dyDescent="0.25">
      <c r="A1962" s="15"/>
      <c r="B1962" s="40"/>
      <c r="C1962" s="33"/>
      <c r="D1962" s="41"/>
      <c r="E1962" s="42" t="s">
        <v>3809</v>
      </c>
      <c r="F1962" s="43"/>
      <c r="G1962" s="44"/>
      <c r="H1962" s="15"/>
      <c r="I1962" s="15"/>
      <c r="J1962" s="16"/>
      <c r="K1962" s="16"/>
      <c r="L1962" s="17"/>
      <c r="AK1962" s="8"/>
      <c r="AL1962" s="9"/>
      <c r="AM1962" s="4"/>
      <c r="AN1962" s="4"/>
      <c r="AO1962" s="18" t="s">
        <v>3809</v>
      </c>
      <c r="AP1962" s="28"/>
      <c r="AQ1962" s="4"/>
      <c r="AR1962" s="28"/>
    </row>
    <row r="1963" spans="1:44" x14ac:dyDescent="0.25">
      <c r="A1963" s="35" t="s">
        <v>3810</v>
      </c>
      <c r="B1963" s="35"/>
      <c r="C1963" s="35"/>
      <c r="D1963" s="35"/>
      <c r="E1963" s="35"/>
      <c r="F1963" s="35"/>
      <c r="G1963" s="35"/>
      <c r="H1963" s="35"/>
      <c r="I1963" s="35"/>
      <c r="J1963" s="35"/>
      <c r="K1963" s="35"/>
      <c r="L1963" s="35"/>
      <c r="AK1963" s="8"/>
      <c r="AL1963" s="9" t="s">
        <v>3810</v>
      </c>
      <c r="AM1963" s="4"/>
      <c r="AN1963" s="4"/>
      <c r="AO1963" s="18"/>
      <c r="AP1963" s="28"/>
      <c r="AQ1963" s="4"/>
      <c r="AR1963" s="28"/>
    </row>
    <row r="1964" spans="1:44" x14ac:dyDescent="0.25">
      <c r="A1964" s="35" t="s">
        <v>3811</v>
      </c>
      <c r="B1964" s="35"/>
      <c r="C1964" s="35"/>
      <c r="D1964" s="35"/>
      <c r="E1964" s="35"/>
      <c r="F1964" s="35"/>
      <c r="G1964" s="35"/>
      <c r="H1964" s="35"/>
      <c r="I1964" s="35"/>
      <c r="J1964" s="35"/>
      <c r="K1964" s="35"/>
      <c r="L1964" s="35"/>
      <c r="AK1964" s="8"/>
      <c r="AL1964" s="9" t="s">
        <v>3811</v>
      </c>
      <c r="AM1964" s="4"/>
      <c r="AN1964" s="4"/>
      <c r="AO1964" s="18"/>
      <c r="AP1964" s="28"/>
      <c r="AQ1964" s="4"/>
      <c r="AR1964" s="28"/>
    </row>
    <row r="1965" spans="1:44" ht="26.25" x14ac:dyDescent="0.25">
      <c r="A1965" s="10" t="s">
        <v>3812</v>
      </c>
      <c r="B1965" s="36" t="s">
        <v>3813</v>
      </c>
      <c r="C1965" s="37"/>
      <c r="D1965" s="38"/>
      <c r="E1965" s="39" t="s">
        <v>3708</v>
      </c>
      <c r="F1965" s="39"/>
      <c r="G1965" s="39"/>
      <c r="H1965" s="11" t="s">
        <v>63</v>
      </c>
      <c r="I1965" s="21">
        <v>8</v>
      </c>
      <c r="J1965" s="13">
        <v>5068.1400000000003</v>
      </c>
      <c r="K1965" s="13">
        <v>40545.120000000003</v>
      </c>
      <c r="L1965" s="14"/>
      <c r="AK1965" s="8"/>
      <c r="AL1965" s="9"/>
      <c r="AM1965" s="4" t="s">
        <v>3813</v>
      </c>
      <c r="AN1965" s="4" t="s">
        <v>3708</v>
      </c>
      <c r="AO1965" s="18"/>
      <c r="AP1965" s="28"/>
      <c r="AQ1965" s="4"/>
      <c r="AR1965" s="28"/>
    </row>
    <row r="1966" spans="1:44" x14ac:dyDescent="0.25">
      <c r="A1966" s="10" t="s">
        <v>3814</v>
      </c>
      <c r="B1966" s="36" t="s">
        <v>3815</v>
      </c>
      <c r="C1966" s="37"/>
      <c r="D1966" s="38"/>
      <c r="E1966" s="39" t="s">
        <v>3816</v>
      </c>
      <c r="F1966" s="39"/>
      <c r="G1966" s="39"/>
      <c r="H1966" s="11" t="s">
        <v>63</v>
      </c>
      <c r="I1966" s="21">
        <v>8</v>
      </c>
      <c r="J1966" s="13">
        <v>1888.93</v>
      </c>
      <c r="K1966" s="13">
        <v>15111.44</v>
      </c>
      <c r="L1966" s="14"/>
      <c r="AK1966" s="8"/>
      <c r="AL1966" s="9"/>
      <c r="AM1966" s="4" t="s">
        <v>3815</v>
      </c>
      <c r="AN1966" s="4" t="s">
        <v>3816</v>
      </c>
      <c r="AO1966" s="18"/>
      <c r="AP1966" s="28"/>
      <c r="AQ1966" s="4"/>
      <c r="AR1966" s="28"/>
    </row>
    <row r="1967" spans="1:44" x14ac:dyDescent="0.25">
      <c r="A1967" s="35" t="s">
        <v>3817</v>
      </c>
      <c r="B1967" s="35"/>
      <c r="C1967" s="35"/>
      <c r="D1967" s="35"/>
      <c r="E1967" s="35"/>
      <c r="F1967" s="35"/>
      <c r="G1967" s="35"/>
      <c r="H1967" s="35"/>
      <c r="I1967" s="35"/>
      <c r="J1967" s="35"/>
      <c r="K1967" s="35"/>
      <c r="L1967" s="35"/>
      <c r="AK1967" s="8"/>
      <c r="AL1967" s="9" t="s">
        <v>3817</v>
      </c>
      <c r="AM1967" s="4"/>
      <c r="AN1967" s="4"/>
      <c r="AO1967" s="18"/>
      <c r="AP1967" s="28"/>
      <c r="AQ1967" s="4"/>
      <c r="AR1967" s="28"/>
    </row>
    <row r="1968" spans="1:44" ht="26.25" x14ac:dyDescent="0.25">
      <c r="A1968" s="10" t="s">
        <v>3818</v>
      </c>
      <c r="B1968" s="36" t="s">
        <v>3819</v>
      </c>
      <c r="C1968" s="37"/>
      <c r="D1968" s="38"/>
      <c r="E1968" s="39" t="s">
        <v>3820</v>
      </c>
      <c r="F1968" s="39"/>
      <c r="G1968" s="39"/>
      <c r="H1968" s="11" t="s">
        <v>33</v>
      </c>
      <c r="I1968" s="24">
        <v>0.7</v>
      </c>
      <c r="J1968" s="13">
        <v>79756.34</v>
      </c>
      <c r="K1968" s="13">
        <v>55829.440000000002</v>
      </c>
      <c r="L1968" s="14"/>
      <c r="AK1968" s="8"/>
      <c r="AL1968" s="9"/>
      <c r="AM1968" s="4" t="s">
        <v>3819</v>
      </c>
      <c r="AN1968" s="4" t="s">
        <v>3820</v>
      </c>
      <c r="AO1968" s="18"/>
      <c r="AP1968" s="28"/>
      <c r="AQ1968" s="4"/>
      <c r="AR1968" s="28"/>
    </row>
    <row r="1969" spans="1:44" x14ac:dyDescent="0.25">
      <c r="A1969" s="15"/>
      <c r="B1969" s="40"/>
      <c r="C1969" s="33"/>
      <c r="D1969" s="41"/>
      <c r="E1969" s="42" t="s">
        <v>3821</v>
      </c>
      <c r="F1969" s="43"/>
      <c r="G1969" s="44"/>
      <c r="H1969" s="15"/>
      <c r="I1969" s="15"/>
      <c r="J1969" s="16"/>
      <c r="K1969" s="16"/>
      <c r="L1969" s="17"/>
      <c r="AK1969" s="8"/>
      <c r="AL1969" s="9"/>
      <c r="AM1969" s="4"/>
      <c r="AN1969" s="4"/>
      <c r="AO1969" s="18" t="s">
        <v>3821</v>
      </c>
      <c r="AP1969" s="28"/>
      <c r="AQ1969" s="4"/>
      <c r="AR1969" s="28"/>
    </row>
    <row r="1970" spans="1:44" ht="26.25" x14ac:dyDescent="0.25">
      <c r="A1970" s="10" t="s">
        <v>3822</v>
      </c>
      <c r="B1970" s="36" t="s">
        <v>3823</v>
      </c>
      <c r="C1970" s="37"/>
      <c r="D1970" s="38"/>
      <c r="E1970" s="39" t="s">
        <v>3824</v>
      </c>
      <c r="F1970" s="39"/>
      <c r="G1970" s="39"/>
      <c r="H1970" s="11" t="s">
        <v>119</v>
      </c>
      <c r="I1970" s="24">
        <v>70.7</v>
      </c>
      <c r="J1970" s="13">
        <v>340.95</v>
      </c>
      <c r="K1970" s="13">
        <v>24105.17</v>
      </c>
      <c r="L1970" s="14"/>
      <c r="AK1970" s="8"/>
      <c r="AL1970" s="9"/>
      <c r="AM1970" s="4" t="s">
        <v>3823</v>
      </c>
      <c r="AN1970" s="4" t="s">
        <v>3824</v>
      </c>
      <c r="AO1970" s="18"/>
      <c r="AP1970" s="28"/>
      <c r="AQ1970" s="4"/>
      <c r="AR1970" s="28"/>
    </row>
    <row r="1971" spans="1:44" ht="26.25" x14ac:dyDescent="0.25">
      <c r="A1971" s="10" t="s">
        <v>3825</v>
      </c>
      <c r="B1971" s="36" t="s">
        <v>3826</v>
      </c>
      <c r="C1971" s="37"/>
      <c r="D1971" s="38"/>
      <c r="E1971" s="39" t="s">
        <v>3827</v>
      </c>
      <c r="F1971" s="39"/>
      <c r="G1971" s="39"/>
      <c r="H1971" s="11" t="s">
        <v>33</v>
      </c>
      <c r="I1971" s="12">
        <v>0.48499999999999999</v>
      </c>
      <c r="J1971" s="13">
        <v>84867.71</v>
      </c>
      <c r="K1971" s="13">
        <v>41160.839999999997</v>
      </c>
      <c r="L1971" s="14"/>
      <c r="AK1971" s="8"/>
      <c r="AL1971" s="9"/>
      <c r="AM1971" s="4" t="s">
        <v>3826</v>
      </c>
      <c r="AN1971" s="4" t="s">
        <v>3827</v>
      </c>
      <c r="AO1971" s="18"/>
      <c r="AP1971" s="28"/>
      <c r="AQ1971" s="4"/>
      <c r="AR1971" s="28"/>
    </row>
    <row r="1972" spans="1:44" x14ac:dyDescent="0.25">
      <c r="A1972" s="15"/>
      <c r="B1972" s="40"/>
      <c r="C1972" s="33"/>
      <c r="D1972" s="41"/>
      <c r="E1972" s="42" t="s">
        <v>3828</v>
      </c>
      <c r="F1972" s="43"/>
      <c r="G1972" s="44"/>
      <c r="H1972" s="15"/>
      <c r="I1972" s="15"/>
      <c r="J1972" s="16"/>
      <c r="K1972" s="16"/>
      <c r="L1972" s="17"/>
      <c r="AK1972" s="8"/>
      <c r="AL1972" s="9"/>
      <c r="AM1972" s="4"/>
      <c r="AN1972" s="4"/>
      <c r="AO1972" s="18" t="s">
        <v>3828</v>
      </c>
      <c r="AP1972" s="28"/>
      <c r="AQ1972" s="4"/>
      <c r="AR1972" s="28"/>
    </row>
    <row r="1973" spans="1:44" ht="26.25" x14ac:dyDescent="0.25">
      <c r="A1973" s="10" t="s">
        <v>3829</v>
      </c>
      <c r="B1973" s="36" t="s">
        <v>3830</v>
      </c>
      <c r="C1973" s="37"/>
      <c r="D1973" s="38"/>
      <c r="E1973" s="39" t="s">
        <v>3831</v>
      </c>
      <c r="F1973" s="39"/>
      <c r="G1973" s="39"/>
      <c r="H1973" s="11" t="s">
        <v>119</v>
      </c>
      <c r="I1973" s="19">
        <v>48.99</v>
      </c>
      <c r="J1973" s="13">
        <v>629.20000000000005</v>
      </c>
      <c r="K1973" s="13">
        <v>30824.51</v>
      </c>
      <c r="L1973" s="14"/>
      <c r="AK1973" s="8"/>
      <c r="AL1973" s="9"/>
      <c r="AM1973" s="4" t="s">
        <v>3830</v>
      </c>
      <c r="AN1973" s="4" t="s">
        <v>3831</v>
      </c>
      <c r="AO1973" s="18"/>
      <c r="AP1973" s="28"/>
      <c r="AQ1973" s="4"/>
      <c r="AR1973" s="28"/>
    </row>
    <row r="1974" spans="1:44" ht="26.25" x14ac:dyDescent="0.25">
      <c r="A1974" s="10" t="s">
        <v>3832</v>
      </c>
      <c r="B1974" s="36" t="s">
        <v>3833</v>
      </c>
      <c r="C1974" s="37"/>
      <c r="D1974" s="38"/>
      <c r="E1974" s="39" t="s">
        <v>3834</v>
      </c>
      <c r="F1974" s="39"/>
      <c r="G1974" s="39"/>
      <c r="H1974" s="11" t="s">
        <v>33</v>
      </c>
      <c r="I1974" s="12">
        <v>0.215</v>
      </c>
      <c r="J1974" s="13">
        <v>111393.4</v>
      </c>
      <c r="K1974" s="13">
        <v>23949.58</v>
      </c>
      <c r="L1974" s="14"/>
      <c r="AK1974" s="8"/>
      <c r="AL1974" s="9"/>
      <c r="AM1974" s="4" t="s">
        <v>3833</v>
      </c>
      <c r="AN1974" s="4" t="s">
        <v>3834</v>
      </c>
      <c r="AO1974" s="18"/>
      <c r="AP1974" s="28"/>
      <c r="AQ1974" s="4"/>
      <c r="AR1974" s="28"/>
    </row>
    <row r="1975" spans="1:44" x14ac:dyDescent="0.25">
      <c r="A1975" s="15"/>
      <c r="B1975" s="40"/>
      <c r="C1975" s="33"/>
      <c r="D1975" s="41"/>
      <c r="E1975" s="42" t="s">
        <v>3835</v>
      </c>
      <c r="F1975" s="43"/>
      <c r="G1975" s="44"/>
      <c r="H1975" s="15"/>
      <c r="I1975" s="15"/>
      <c r="J1975" s="16"/>
      <c r="K1975" s="16"/>
      <c r="L1975" s="17"/>
      <c r="AK1975" s="8"/>
      <c r="AL1975" s="9"/>
      <c r="AM1975" s="4"/>
      <c r="AN1975" s="4"/>
      <c r="AO1975" s="18" t="s">
        <v>3835</v>
      </c>
      <c r="AP1975" s="28"/>
      <c r="AQ1975" s="4"/>
      <c r="AR1975" s="28"/>
    </row>
    <row r="1976" spans="1:44" ht="26.25" x14ac:dyDescent="0.25">
      <c r="A1976" s="10" t="s">
        <v>3836</v>
      </c>
      <c r="B1976" s="36" t="s">
        <v>3837</v>
      </c>
      <c r="C1976" s="37"/>
      <c r="D1976" s="38"/>
      <c r="E1976" s="39" t="s">
        <v>1205</v>
      </c>
      <c r="F1976" s="39"/>
      <c r="G1976" s="39"/>
      <c r="H1976" s="11" t="s">
        <v>119</v>
      </c>
      <c r="I1976" s="19">
        <v>21.72</v>
      </c>
      <c r="J1976" s="13">
        <v>927.77</v>
      </c>
      <c r="K1976" s="13">
        <v>20151.16</v>
      </c>
      <c r="L1976" s="14"/>
      <c r="AK1976" s="8"/>
      <c r="AL1976" s="9"/>
      <c r="AM1976" s="4" t="s">
        <v>3837</v>
      </c>
      <c r="AN1976" s="4" t="s">
        <v>1205</v>
      </c>
      <c r="AO1976" s="18"/>
      <c r="AP1976" s="28"/>
      <c r="AQ1976" s="4"/>
      <c r="AR1976" s="28"/>
    </row>
    <row r="1977" spans="1:44" ht="26.25" x14ac:dyDescent="0.25">
      <c r="A1977" s="10" t="s">
        <v>3838</v>
      </c>
      <c r="B1977" s="36" t="s">
        <v>3839</v>
      </c>
      <c r="C1977" s="37"/>
      <c r="D1977" s="38"/>
      <c r="E1977" s="39" t="s">
        <v>2623</v>
      </c>
      <c r="F1977" s="39"/>
      <c r="G1977" s="39"/>
      <c r="H1977" s="11" t="s">
        <v>33</v>
      </c>
      <c r="I1977" s="19">
        <v>0.19</v>
      </c>
      <c r="J1977" s="13">
        <v>61607.16</v>
      </c>
      <c r="K1977" s="13">
        <v>11705.36</v>
      </c>
      <c r="L1977" s="14"/>
      <c r="AK1977" s="8"/>
      <c r="AL1977" s="9"/>
      <c r="AM1977" s="4" t="s">
        <v>3839</v>
      </c>
      <c r="AN1977" s="4" t="s">
        <v>2623</v>
      </c>
      <c r="AO1977" s="18"/>
      <c r="AP1977" s="28"/>
      <c r="AQ1977" s="4"/>
      <c r="AR1977" s="28"/>
    </row>
    <row r="1978" spans="1:44" x14ac:dyDescent="0.25">
      <c r="A1978" s="15"/>
      <c r="B1978" s="40"/>
      <c r="C1978" s="33"/>
      <c r="D1978" s="41"/>
      <c r="E1978" s="42" t="s">
        <v>2186</v>
      </c>
      <c r="F1978" s="43"/>
      <c r="G1978" s="44"/>
      <c r="H1978" s="15"/>
      <c r="I1978" s="15"/>
      <c r="J1978" s="16"/>
      <c r="K1978" s="16"/>
      <c r="L1978" s="17"/>
      <c r="AK1978" s="8"/>
      <c r="AL1978" s="9"/>
      <c r="AM1978" s="4"/>
      <c r="AN1978" s="4"/>
      <c r="AO1978" s="18" t="s">
        <v>2186</v>
      </c>
      <c r="AP1978" s="28"/>
      <c r="AQ1978" s="4"/>
      <c r="AR1978" s="28"/>
    </row>
    <row r="1979" spans="1:44" ht="26.25" x14ac:dyDescent="0.25">
      <c r="A1979" s="10" t="s">
        <v>3840</v>
      </c>
      <c r="B1979" s="36" t="s">
        <v>3841</v>
      </c>
      <c r="C1979" s="37"/>
      <c r="D1979" s="38"/>
      <c r="E1979" s="39" t="s">
        <v>3842</v>
      </c>
      <c r="F1979" s="39"/>
      <c r="G1979" s="39"/>
      <c r="H1979" s="11" t="s">
        <v>119</v>
      </c>
      <c r="I1979" s="21">
        <v>19</v>
      </c>
      <c r="J1979" s="13">
        <v>409.99</v>
      </c>
      <c r="K1979" s="13">
        <v>7789.81</v>
      </c>
      <c r="L1979" s="14"/>
      <c r="AK1979" s="8"/>
      <c r="AL1979" s="9"/>
      <c r="AM1979" s="4" t="s">
        <v>3841</v>
      </c>
      <c r="AN1979" s="4" t="s">
        <v>3842</v>
      </c>
      <c r="AO1979" s="18"/>
      <c r="AP1979" s="28"/>
      <c r="AQ1979" s="4"/>
      <c r="AR1979" s="28"/>
    </row>
    <row r="1980" spans="1:44" ht="26.25" x14ac:dyDescent="0.25">
      <c r="A1980" s="10" t="s">
        <v>3843</v>
      </c>
      <c r="B1980" s="36" t="s">
        <v>3844</v>
      </c>
      <c r="C1980" s="37"/>
      <c r="D1980" s="38"/>
      <c r="E1980" s="39" t="s">
        <v>3845</v>
      </c>
      <c r="F1980" s="39"/>
      <c r="G1980" s="39"/>
      <c r="H1980" s="11" t="s">
        <v>40</v>
      </c>
      <c r="I1980" s="12">
        <v>0.33400000000000002</v>
      </c>
      <c r="J1980" s="13">
        <v>19693.32</v>
      </c>
      <c r="K1980" s="13">
        <v>6577.57</v>
      </c>
      <c r="L1980" s="14"/>
      <c r="AK1980" s="8"/>
      <c r="AL1980" s="9"/>
      <c r="AM1980" s="4" t="s">
        <v>3844</v>
      </c>
      <c r="AN1980" s="4" t="s">
        <v>3845</v>
      </c>
      <c r="AO1980" s="18"/>
      <c r="AP1980" s="28"/>
      <c r="AQ1980" s="4"/>
      <c r="AR1980" s="28"/>
    </row>
    <row r="1981" spans="1:44" x14ac:dyDescent="0.25">
      <c r="A1981" s="15"/>
      <c r="B1981" s="40"/>
      <c r="C1981" s="33"/>
      <c r="D1981" s="41"/>
      <c r="E1981" s="42" t="s">
        <v>3846</v>
      </c>
      <c r="F1981" s="43"/>
      <c r="G1981" s="44"/>
      <c r="H1981" s="15"/>
      <c r="I1981" s="15"/>
      <c r="J1981" s="16"/>
      <c r="K1981" s="16"/>
      <c r="L1981" s="17"/>
      <c r="AK1981" s="8"/>
      <c r="AL1981" s="9"/>
      <c r="AM1981" s="4"/>
      <c r="AN1981" s="4"/>
      <c r="AO1981" s="18" t="s">
        <v>3846</v>
      </c>
      <c r="AP1981" s="28"/>
      <c r="AQ1981" s="4"/>
      <c r="AR1981" s="28"/>
    </row>
    <row r="1982" spans="1:44" x14ac:dyDescent="0.25">
      <c r="A1982" s="10" t="s">
        <v>3847</v>
      </c>
      <c r="B1982" s="36" t="s">
        <v>3848</v>
      </c>
      <c r="C1982" s="37"/>
      <c r="D1982" s="38"/>
      <c r="E1982" s="39" t="s">
        <v>689</v>
      </c>
      <c r="F1982" s="39"/>
      <c r="G1982" s="39"/>
      <c r="H1982" s="11" t="s">
        <v>40</v>
      </c>
      <c r="I1982" s="12">
        <v>0.33400000000000002</v>
      </c>
      <c r="J1982" s="13">
        <v>8990.0300000000007</v>
      </c>
      <c r="K1982" s="13">
        <v>3002.67</v>
      </c>
      <c r="L1982" s="14"/>
      <c r="AK1982" s="8"/>
      <c r="AL1982" s="9"/>
      <c r="AM1982" s="4" t="s">
        <v>3848</v>
      </c>
      <c r="AN1982" s="4" t="s">
        <v>689</v>
      </c>
      <c r="AO1982" s="18"/>
      <c r="AP1982" s="28"/>
      <c r="AQ1982" s="4"/>
      <c r="AR1982" s="28"/>
    </row>
    <row r="1983" spans="1:44" x14ac:dyDescent="0.25">
      <c r="A1983" s="15"/>
      <c r="B1983" s="40"/>
      <c r="C1983" s="33"/>
      <c r="D1983" s="41"/>
      <c r="E1983" s="42" t="s">
        <v>3846</v>
      </c>
      <c r="F1983" s="43"/>
      <c r="G1983" s="44"/>
      <c r="H1983" s="15"/>
      <c r="I1983" s="15"/>
      <c r="J1983" s="16"/>
      <c r="K1983" s="16"/>
      <c r="L1983" s="17"/>
      <c r="AK1983" s="8"/>
      <c r="AL1983" s="9"/>
      <c r="AM1983" s="4"/>
      <c r="AN1983" s="4"/>
      <c r="AO1983" s="18" t="s">
        <v>3846</v>
      </c>
      <c r="AP1983" s="28"/>
      <c r="AQ1983" s="4"/>
      <c r="AR1983" s="28"/>
    </row>
    <row r="1984" spans="1:44" x14ac:dyDescent="0.25">
      <c r="A1984" s="35" t="s">
        <v>3849</v>
      </c>
      <c r="B1984" s="35"/>
      <c r="C1984" s="35"/>
      <c r="D1984" s="35"/>
      <c r="E1984" s="35"/>
      <c r="F1984" s="35"/>
      <c r="G1984" s="35"/>
      <c r="H1984" s="35"/>
      <c r="I1984" s="35"/>
      <c r="J1984" s="35"/>
      <c r="K1984" s="35"/>
      <c r="L1984" s="35"/>
      <c r="AK1984" s="8"/>
      <c r="AL1984" s="9" t="s">
        <v>3849</v>
      </c>
      <c r="AM1984" s="4"/>
      <c r="AN1984" s="4"/>
      <c r="AO1984" s="18"/>
      <c r="AP1984" s="28"/>
      <c r="AQ1984" s="4"/>
      <c r="AR1984" s="28"/>
    </row>
    <row r="1985" spans="1:44" x14ac:dyDescent="0.25">
      <c r="A1985" s="10" t="s">
        <v>3850</v>
      </c>
      <c r="B1985" s="36" t="s">
        <v>3851</v>
      </c>
      <c r="C1985" s="37"/>
      <c r="D1985" s="38"/>
      <c r="E1985" s="39" t="s">
        <v>3789</v>
      </c>
      <c r="F1985" s="39"/>
      <c r="G1985" s="39"/>
      <c r="H1985" s="11" t="s">
        <v>49</v>
      </c>
      <c r="I1985" s="20">
        <v>3.4500000000000003E-2</v>
      </c>
      <c r="J1985" s="13">
        <v>1100817.68</v>
      </c>
      <c r="K1985" s="13">
        <v>37978.21</v>
      </c>
      <c r="L1985" s="14"/>
      <c r="AK1985" s="8"/>
      <c r="AL1985" s="9"/>
      <c r="AM1985" s="4" t="s">
        <v>3851</v>
      </c>
      <c r="AN1985" s="4" t="s">
        <v>3789</v>
      </c>
      <c r="AO1985" s="18"/>
      <c r="AP1985" s="28"/>
      <c r="AQ1985" s="4"/>
      <c r="AR1985" s="28"/>
    </row>
    <row r="1986" spans="1:44" x14ac:dyDescent="0.25">
      <c r="A1986" s="15"/>
      <c r="B1986" s="40"/>
      <c r="C1986" s="33"/>
      <c r="D1986" s="41"/>
      <c r="E1986" s="42" t="s">
        <v>3852</v>
      </c>
      <c r="F1986" s="43"/>
      <c r="G1986" s="44"/>
      <c r="H1986" s="15"/>
      <c r="I1986" s="15"/>
      <c r="J1986" s="16"/>
      <c r="K1986" s="16"/>
      <c r="L1986" s="17"/>
      <c r="AK1986" s="8"/>
      <c r="AL1986" s="9"/>
      <c r="AM1986" s="4"/>
      <c r="AN1986" s="4"/>
      <c r="AO1986" s="18" t="s">
        <v>3852</v>
      </c>
      <c r="AP1986" s="28"/>
      <c r="AQ1986" s="4"/>
      <c r="AR1986" s="28"/>
    </row>
    <row r="1987" spans="1:44" x14ac:dyDescent="0.25">
      <c r="A1987" s="10" t="s">
        <v>3853</v>
      </c>
      <c r="B1987" s="36" t="s">
        <v>3854</v>
      </c>
      <c r="C1987" s="37"/>
      <c r="D1987" s="38"/>
      <c r="E1987" s="39" t="s">
        <v>3793</v>
      </c>
      <c r="F1987" s="39"/>
      <c r="G1987" s="39"/>
      <c r="H1987" s="11" t="s">
        <v>49</v>
      </c>
      <c r="I1987" s="20">
        <v>-3.4500000000000003E-2</v>
      </c>
      <c r="J1987" s="13">
        <v>75429.279999999999</v>
      </c>
      <c r="K1987" s="13">
        <v>-2602.31</v>
      </c>
      <c r="L1987" s="14"/>
      <c r="AK1987" s="8"/>
      <c r="AL1987" s="9"/>
      <c r="AM1987" s="4" t="s">
        <v>3854</v>
      </c>
      <c r="AN1987" s="4" t="s">
        <v>3793</v>
      </c>
      <c r="AO1987" s="18"/>
      <c r="AP1987" s="28"/>
      <c r="AQ1987" s="4"/>
      <c r="AR1987" s="28"/>
    </row>
    <row r="1988" spans="1:44" ht="26.25" x14ac:dyDescent="0.25">
      <c r="A1988" s="10" t="s">
        <v>3855</v>
      </c>
      <c r="B1988" s="36" t="s">
        <v>3856</v>
      </c>
      <c r="C1988" s="37"/>
      <c r="D1988" s="38"/>
      <c r="E1988" s="39" t="s">
        <v>3857</v>
      </c>
      <c r="F1988" s="39"/>
      <c r="G1988" s="39"/>
      <c r="H1988" s="11" t="s">
        <v>63</v>
      </c>
      <c r="I1988" s="21">
        <v>2</v>
      </c>
      <c r="J1988" s="13">
        <v>985.22</v>
      </c>
      <c r="K1988" s="13">
        <v>1970.44</v>
      </c>
      <c r="L1988" s="14"/>
      <c r="AK1988" s="8"/>
      <c r="AL1988" s="9"/>
      <c r="AM1988" s="4" t="s">
        <v>3856</v>
      </c>
      <c r="AN1988" s="4" t="s">
        <v>3857</v>
      </c>
      <c r="AO1988" s="18"/>
      <c r="AP1988" s="28"/>
      <c r="AQ1988" s="4"/>
      <c r="AR1988" s="28"/>
    </row>
    <row r="1989" spans="1:44" ht="26.25" x14ac:dyDescent="0.25">
      <c r="A1989" s="10" t="s">
        <v>3858</v>
      </c>
      <c r="B1989" s="36" t="s">
        <v>3859</v>
      </c>
      <c r="C1989" s="37"/>
      <c r="D1989" s="38"/>
      <c r="E1989" s="39" t="s">
        <v>3860</v>
      </c>
      <c r="F1989" s="39"/>
      <c r="G1989" s="39"/>
      <c r="H1989" s="11" t="s">
        <v>63</v>
      </c>
      <c r="I1989" s="21">
        <v>2</v>
      </c>
      <c r="J1989" s="13">
        <v>1030.72</v>
      </c>
      <c r="K1989" s="13">
        <v>2061.44</v>
      </c>
      <c r="L1989" s="14"/>
      <c r="AK1989" s="8"/>
      <c r="AL1989" s="9"/>
      <c r="AM1989" s="4" t="s">
        <v>3859</v>
      </c>
      <c r="AN1989" s="4" t="s">
        <v>3860</v>
      </c>
      <c r="AO1989" s="18"/>
      <c r="AP1989" s="28"/>
      <c r="AQ1989" s="4"/>
      <c r="AR1989" s="28"/>
    </row>
    <row r="1990" spans="1:44" ht="26.25" x14ac:dyDescent="0.25">
      <c r="A1990" s="10" t="s">
        <v>3861</v>
      </c>
      <c r="B1990" s="36" t="s">
        <v>3862</v>
      </c>
      <c r="C1990" s="37"/>
      <c r="D1990" s="38"/>
      <c r="E1990" s="39" t="s">
        <v>3799</v>
      </c>
      <c r="F1990" s="39"/>
      <c r="G1990" s="39"/>
      <c r="H1990" s="11" t="s">
        <v>63</v>
      </c>
      <c r="I1990" s="21">
        <v>3</v>
      </c>
      <c r="J1990" s="13">
        <v>360.59</v>
      </c>
      <c r="K1990" s="13">
        <v>1081.77</v>
      </c>
      <c r="L1990" s="14"/>
      <c r="AK1990" s="8"/>
      <c r="AL1990" s="9"/>
      <c r="AM1990" s="4" t="s">
        <v>3862</v>
      </c>
      <c r="AN1990" s="4" t="s">
        <v>3799</v>
      </c>
      <c r="AO1990" s="18"/>
      <c r="AP1990" s="28"/>
      <c r="AQ1990" s="4"/>
      <c r="AR1990" s="28"/>
    </row>
    <row r="1991" spans="1:44" ht="26.25" x14ac:dyDescent="0.25">
      <c r="A1991" s="10" t="s">
        <v>3863</v>
      </c>
      <c r="B1991" s="36" t="s">
        <v>3864</v>
      </c>
      <c r="C1991" s="37"/>
      <c r="D1991" s="38"/>
      <c r="E1991" s="39" t="s">
        <v>3865</v>
      </c>
      <c r="F1991" s="39"/>
      <c r="G1991" s="39"/>
      <c r="H1991" s="11" t="s">
        <v>63</v>
      </c>
      <c r="I1991" s="21">
        <v>11</v>
      </c>
      <c r="J1991" s="13">
        <v>291.44</v>
      </c>
      <c r="K1991" s="13">
        <v>3205.84</v>
      </c>
      <c r="L1991" s="14"/>
      <c r="AK1991" s="8"/>
      <c r="AL1991" s="9"/>
      <c r="AM1991" s="4" t="s">
        <v>3864</v>
      </c>
      <c r="AN1991" s="4" t="s">
        <v>3865</v>
      </c>
      <c r="AO1991" s="18"/>
      <c r="AP1991" s="28"/>
      <c r="AQ1991" s="4"/>
      <c r="AR1991" s="28"/>
    </row>
    <row r="1992" spans="1:44" ht="26.25" x14ac:dyDescent="0.25">
      <c r="A1992" s="10" t="s">
        <v>3866</v>
      </c>
      <c r="B1992" s="36" t="s">
        <v>3867</v>
      </c>
      <c r="C1992" s="37"/>
      <c r="D1992" s="38"/>
      <c r="E1992" s="39" t="s">
        <v>3868</v>
      </c>
      <c r="F1992" s="39"/>
      <c r="G1992" s="39"/>
      <c r="H1992" s="11" t="s">
        <v>63</v>
      </c>
      <c r="I1992" s="21">
        <v>11</v>
      </c>
      <c r="J1992" s="13">
        <v>88.23</v>
      </c>
      <c r="K1992" s="13">
        <v>970.53</v>
      </c>
      <c r="L1992" s="14"/>
      <c r="AK1992" s="8"/>
      <c r="AL1992" s="9"/>
      <c r="AM1992" s="4" t="s">
        <v>3867</v>
      </c>
      <c r="AN1992" s="4" t="s">
        <v>3868</v>
      </c>
      <c r="AO1992" s="18"/>
      <c r="AP1992" s="28"/>
      <c r="AQ1992" s="4"/>
      <c r="AR1992" s="28"/>
    </row>
    <row r="1993" spans="1:44" ht="26.25" customHeight="1" x14ac:dyDescent="0.25">
      <c r="A1993" s="10" t="s">
        <v>3869</v>
      </c>
      <c r="B1993" s="36" t="s">
        <v>3870</v>
      </c>
      <c r="C1993" s="37"/>
      <c r="D1993" s="38"/>
      <c r="E1993" s="39" t="s">
        <v>3871</v>
      </c>
      <c r="F1993" s="39"/>
      <c r="G1993" s="39"/>
      <c r="H1993" s="11" t="s">
        <v>63</v>
      </c>
      <c r="I1993" s="21">
        <v>10</v>
      </c>
      <c r="J1993" s="13">
        <v>46</v>
      </c>
      <c r="K1993" s="13">
        <v>460</v>
      </c>
      <c r="L1993" s="14"/>
      <c r="AK1993" s="8"/>
      <c r="AL1993" s="9"/>
      <c r="AM1993" s="4" t="s">
        <v>3870</v>
      </c>
      <c r="AN1993" s="4" t="s">
        <v>3871</v>
      </c>
      <c r="AO1993" s="18"/>
      <c r="AP1993" s="28"/>
      <c r="AQ1993" s="4"/>
      <c r="AR1993" s="28"/>
    </row>
    <row r="1994" spans="1:44" ht="26.25" x14ac:dyDescent="0.25">
      <c r="A1994" s="10" t="s">
        <v>3872</v>
      </c>
      <c r="B1994" s="36" t="s">
        <v>3873</v>
      </c>
      <c r="C1994" s="37"/>
      <c r="D1994" s="38"/>
      <c r="E1994" s="39" t="s">
        <v>3874</v>
      </c>
      <c r="F1994" s="39"/>
      <c r="G1994" s="39"/>
      <c r="H1994" s="11" t="s">
        <v>763</v>
      </c>
      <c r="I1994" s="24">
        <v>0.6</v>
      </c>
      <c r="J1994" s="13">
        <v>604.91999999999996</v>
      </c>
      <c r="K1994" s="13">
        <v>362.95</v>
      </c>
      <c r="L1994" s="14"/>
      <c r="AK1994" s="8"/>
      <c r="AL1994" s="9"/>
      <c r="AM1994" s="4" t="s">
        <v>3873</v>
      </c>
      <c r="AN1994" s="4" t="s">
        <v>3874</v>
      </c>
      <c r="AO1994" s="18"/>
      <c r="AP1994" s="28"/>
      <c r="AQ1994" s="4"/>
      <c r="AR1994" s="28"/>
    </row>
    <row r="1995" spans="1:44" x14ac:dyDescent="0.25">
      <c r="A1995" s="15"/>
      <c r="B1995" s="40"/>
      <c r="C1995" s="33"/>
      <c r="D1995" s="41"/>
      <c r="E1995" s="42" t="s">
        <v>1256</v>
      </c>
      <c r="F1995" s="43"/>
      <c r="G1995" s="44"/>
      <c r="H1995" s="15"/>
      <c r="I1995" s="15"/>
      <c r="J1995" s="16"/>
      <c r="K1995" s="16"/>
      <c r="L1995" s="17"/>
      <c r="AK1995" s="8"/>
      <c r="AL1995" s="9"/>
      <c r="AM1995" s="4"/>
      <c r="AN1995" s="4"/>
      <c r="AO1995" s="18" t="s">
        <v>1256</v>
      </c>
      <c r="AP1995" s="28"/>
      <c r="AQ1995" s="4"/>
      <c r="AR1995" s="28"/>
    </row>
    <row r="1996" spans="1:44" ht="26.25" x14ac:dyDescent="0.25">
      <c r="A1996" s="10" t="s">
        <v>3875</v>
      </c>
      <c r="B1996" s="36" t="s">
        <v>3876</v>
      </c>
      <c r="C1996" s="37"/>
      <c r="D1996" s="38"/>
      <c r="E1996" s="39" t="s">
        <v>3877</v>
      </c>
      <c r="F1996" s="39"/>
      <c r="G1996" s="39"/>
      <c r="H1996" s="11" t="s">
        <v>763</v>
      </c>
      <c r="I1996" s="24">
        <v>2.6</v>
      </c>
      <c r="J1996" s="13">
        <v>622.92999999999995</v>
      </c>
      <c r="K1996" s="13">
        <v>1619.62</v>
      </c>
      <c r="L1996" s="14"/>
      <c r="AK1996" s="8"/>
      <c r="AL1996" s="9"/>
      <c r="AM1996" s="4" t="s">
        <v>3876</v>
      </c>
      <c r="AN1996" s="4" t="s">
        <v>3877</v>
      </c>
      <c r="AO1996" s="18"/>
      <c r="AP1996" s="28"/>
      <c r="AQ1996" s="4"/>
      <c r="AR1996" s="28"/>
    </row>
    <row r="1997" spans="1:44" x14ac:dyDescent="0.25">
      <c r="A1997" s="15"/>
      <c r="B1997" s="40"/>
      <c r="C1997" s="33"/>
      <c r="D1997" s="41"/>
      <c r="E1997" s="42" t="s">
        <v>3878</v>
      </c>
      <c r="F1997" s="43"/>
      <c r="G1997" s="44"/>
      <c r="H1997" s="15"/>
      <c r="I1997" s="15"/>
      <c r="J1997" s="16"/>
      <c r="K1997" s="16"/>
      <c r="L1997" s="17"/>
      <c r="AK1997" s="8"/>
      <c r="AL1997" s="9"/>
      <c r="AM1997" s="4"/>
      <c r="AN1997" s="4"/>
      <c r="AO1997" s="18" t="s">
        <v>3878</v>
      </c>
      <c r="AP1997" s="28"/>
      <c r="AQ1997" s="4"/>
      <c r="AR1997" s="28"/>
    </row>
    <row r="1998" spans="1:44" ht="26.25" x14ac:dyDescent="0.25">
      <c r="A1998" s="10" t="s">
        <v>3879</v>
      </c>
      <c r="B1998" s="36" t="s">
        <v>3880</v>
      </c>
      <c r="C1998" s="37"/>
      <c r="D1998" s="38"/>
      <c r="E1998" s="39" t="s">
        <v>991</v>
      </c>
      <c r="F1998" s="39"/>
      <c r="G1998" s="39"/>
      <c r="H1998" s="11" t="s">
        <v>763</v>
      </c>
      <c r="I1998" s="24">
        <v>1.6</v>
      </c>
      <c r="J1998" s="13">
        <v>697.59</v>
      </c>
      <c r="K1998" s="13">
        <v>1116.1400000000001</v>
      </c>
      <c r="L1998" s="14"/>
      <c r="AK1998" s="8"/>
      <c r="AL1998" s="9"/>
      <c r="AM1998" s="4" t="s">
        <v>3880</v>
      </c>
      <c r="AN1998" s="4" t="s">
        <v>991</v>
      </c>
      <c r="AO1998" s="18"/>
      <c r="AP1998" s="28"/>
      <c r="AQ1998" s="4"/>
      <c r="AR1998" s="28"/>
    </row>
    <row r="1999" spans="1:44" x14ac:dyDescent="0.25">
      <c r="A1999" s="15"/>
      <c r="B1999" s="40"/>
      <c r="C1999" s="33"/>
      <c r="D1999" s="41"/>
      <c r="E1999" s="42" t="s">
        <v>2351</v>
      </c>
      <c r="F1999" s="43"/>
      <c r="G1999" s="44"/>
      <c r="H1999" s="15"/>
      <c r="I1999" s="15"/>
      <c r="J1999" s="16"/>
      <c r="K1999" s="16"/>
      <c r="L1999" s="17"/>
      <c r="AK1999" s="8"/>
      <c r="AL1999" s="9"/>
      <c r="AM1999" s="4"/>
      <c r="AN1999" s="4"/>
      <c r="AO1999" s="18" t="s">
        <v>2351</v>
      </c>
      <c r="AP1999" s="28"/>
      <c r="AQ1999" s="4"/>
      <c r="AR1999" s="28"/>
    </row>
    <row r="2000" spans="1:44" ht="26.25" x14ac:dyDescent="0.25">
      <c r="A2000" s="10" t="s">
        <v>3881</v>
      </c>
      <c r="B2000" s="36" t="s">
        <v>3882</v>
      </c>
      <c r="C2000" s="37"/>
      <c r="D2000" s="38"/>
      <c r="E2000" s="39" t="s">
        <v>1147</v>
      </c>
      <c r="F2000" s="39"/>
      <c r="G2000" s="39"/>
      <c r="H2000" s="11" t="s">
        <v>763</v>
      </c>
      <c r="I2000" s="21">
        <v>1</v>
      </c>
      <c r="J2000" s="13">
        <v>996.85</v>
      </c>
      <c r="K2000" s="13">
        <v>996.85</v>
      </c>
      <c r="L2000" s="14"/>
      <c r="AK2000" s="8"/>
      <c r="AL2000" s="9"/>
      <c r="AM2000" s="4" t="s">
        <v>3882</v>
      </c>
      <c r="AN2000" s="4" t="s">
        <v>1147</v>
      </c>
      <c r="AO2000" s="18"/>
      <c r="AP2000" s="28"/>
      <c r="AQ2000" s="4"/>
      <c r="AR2000" s="28"/>
    </row>
    <row r="2001" spans="1:44" x14ac:dyDescent="0.25">
      <c r="A2001" s="15"/>
      <c r="B2001" s="40"/>
      <c r="C2001" s="33"/>
      <c r="D2001" s="41"/>
      <c r="E2001" s="42" t="s">
        <v>992</v>
      </c>
      <c r="F2001" s="43"/>
      <c r="G2001" s="44"/>
      <c r="H2001" s="15"/>
      <c r="I2001" s="15"/>
      <c r="J2001" s="16"/>
      <c r="K2001" s="16"/>
      <c r="L2001" s="17"/>
      <c r="AK2001" s="8"/>
      <c r="AL2001" s="9"/>
      <c r="AM2001" s="4"/>
      <c r="AN2001" s="4"/>
      <c r="AO2001" s="18" t="s">
        <v>992</v>
      </c>
      <c r="AP2001" s="28"/>
      <c r="AQ2001" s="4"/>
      <c r="AR2001" s="28"/>
    </row>
    <row r="2002" spans="1:44" x14ac:dyDescent="0.25">
      <c r="A2002" s="10" t="s">
        <v>3883</v>
      </c>
      <c r="B2002" s="36" t="s">
        <v>3884</v>
      </c>
      <c r="C2002" s="37"/>
      <c r="D2002" s="38"/>
      <c r="E2002" s="39" t="s">
        <v>2641</v>
      </c>
      <c r="F2002" s="39"/>
      <c r="G2002" s="39"/>
      <c r="H2002" s="11" t="s">
        <v>33</v>
      </c>
      <c r="I2002" s="24">
        <v>1.4</v>
      </c>
      <c r="J2002" s="13">
        <v>66400.31</v>
      </c>
      <c r="K2002" s="13">
        <v>92960.43</v>
      </c>
      <c r="L2002" s="14"/>
      <c r="AK2002" s="8"/>
      <c r="AL2002" s="9"/>
      <c r="AM2002" s="4" t="s">
        <v>3884</v>
      </c>
      <c r="AN2002" s="4" t="s">
        <v>2641</v>
      </c>
      <c r="AO2002" s="18"/>
      <c r="AP2002" s="28"/>
      <c r="AQ2002" s="4"/>
      <c r="AR2002" s="28"/>
    </row>
    <row r="2003" spans="1:44" x14ac:dyDescent="0.25">
      <c r="A2003" s="15"/>
      <c r="B2003" s="40"/>
      <c r="C2003" s="33"/>
      <c r="D2003" s="41"/>
      <c r="E2003" s="42" t="s">
        <v>3885</v>
      </c>
      <c r="F2003" s="43"/>
      <c r="G2003" s="44"/>
      <c r="H2003" s="15"/>
      <c r="I2003" s="15"/>
      <c r="J2003" s="16"/>
      <c r="K2003" s="16"/>
      <c r="L2003" s="17"/>
      <c r="AK2003" s="8"/>
      <c r="AL2003" s="9"/>
      <c r="AM2003" s="4"/>
      <c r="AN2003" s="4"/>
      <c r="AO2003" s="18" t="s">
        <v>3885</v>
      </c>
      <c r="AP2003" s="28"/>
      <c r="AQ2003" s="4"/>
      <c r="AR2003" s="28"/>
    </row>
    <row r="2004" spans="1:44" x14ac:dyDescent="0.25">
      <c r="A2004" s="25"/>
      <c r="B2004" s="64" t="s">
        <v>3886</v>
      </c>
      <c r="C2004" s="65"/>
      <c r="D2004" s="65"/>
      <c r="E2004" s="65"/>
      <c r="F2004" s="65"/>
      <c r="G2004" s="65"/>
      <c r="H2004" s="65"/>
      <c r="I2004" s="65"/>
      <c r="J2004" s="66"/>
      <c r="K2004" s="26">
        <v>642456.03</v>
      </c>
      <c r="L2004" s="27"/>
      <c r="AK2004" s="8"/>
      <c r="AL2004" s="9"/>
      <c r="AM2004" s="4"/>
      <c r="AN2004" s="4"/>
      <c r="AO2004" s="18"/>
      <c r="AP2004" s="28" t="s">
        <v>3886</v>
      </c>
      <c r="AQ2004" s="4"/>
      <c r="AR2004" s="28"/>
    </row>
    <row r="2005" spans="1:44" x14ac:dyDescent="0.25">
      <c r="A2005" s="25"/>
      <c r="B2005" s="61" t="s">
        <v>3887</v>
      </c>
      <c r="C2005" s="62"/>
      <c r="D2005" s="62"/>
      <c r="E2005" s="62"/>
      <c r="F2005" s="62"/>
      <c r="G2005" s="62"/>
      <c r="H2005" s="62"/>
      <c r="I2005" s="62"/>
      <c r="J2005" s="63"/>
      <c r="K2005" s="29">
        <v>128491.2</v>
      </c>
      <c r="L2005" s="27"/>
      <c r="AK2005" s="8"/>
      <c r="AL2005" s="9"/>
      <c r="AM2005" s="4"/>
      <c r="AN2005" s="4"/>
      <c r="AO2005" s="18"/>
      <c r="AP2005" s="28"/>
      <c r="AQ2005" s="4" t="s">
        <v>3887</v>
      </c>
      <c r="AR2005" s="28"/>
    </row>
    <row r="2006" spans="1:44" x14ac:dyDescent="0.25">
      <c r="A2006" s="25"/>
      <c r="B2006" s="64" t="s">
        <v>795</v>
      </c>
      <c r="C2006" s="65"/>
      <c r="D2006" s="65"/>
      <c r="E2006" s="65"/>
      <c r="F2006" s="65"/>
      <c r="G2006" s="65"/>
      <c r="H2006" s="65"/>
      <c r="I2006" s="65"/>
      <c r="J2006" s="66"/>
      <c r="K2006" s="26">
        <v>770947.23</v>
      </c>
      <c r="L2006" s="27"/>
      <c r="AK2006" s="8"/>
      <c r="AL2006" s="9"/>
      <c r="AM2006" s="4"/>
      <c r="AN2006" s="4"/>
      <c r="AO2006" s="18"/>
      <c r="AP2006" s="28"/>
      <c r="AQ2006" s="4"/>
      <c r="AR2006" s="28" t="s">
        <v>795</v>
      </c>
    </row>
    <row r="2007" spans="1:44" x14ac:dyDescent="0.25">
      <c r="A2007" s="34" t="s">
        <v>3888</v>
      </c>
      <c r="B2007" s="34"/>
      <c r="C2007" s="34"/>
      <c r="D2007" s="34"/>
      <c r="E2007" s="34"/>
      <c r="F2007" s="34"/>
      <c r="G2007" s="34"/>
      <c r="H2007" s="34"/>
      <c r="I2007" s="34"/>
      <c r="J2007" s="34"/>
      <c r="K2007" s="34"/>
      <c r="L2007" s="34"/>
      <c r="AK2007" s="8" t="s">
        <v>3888</v>
      </c>
      <c r="AL2007" s="9"/>
      <c r="AM2007" s="4"/>
      <c r="AN2007" s="4"/>
      <c r="AO2007" s="18"/>
      <c r="AP2007" s="28"/>
      <c r="AQ2007" s="4"/>
      <c r="AR2007" s="28"/>
    </row>
    <row r="2008" spans="1:44" x14ac:dyDescent="0.25">
      <c r="A2008" s="35" t="s">
        <v>3889</v>
      </c>
      <c r="B2008" s="35"/>
      <c r="C2008" s="35"/>
      <c r="D2008" s="35"/>
      <c r="E2008" s="35"/>
      <c r="F2008" s="35"/>
      <c r="G2008" s="35"/>
      <c r="H2008" s="35"/>
      <c r="I2008" s="35"/>
      <c r="J2008" s="35"/>
      <c r="K2008" s="35"/>
      <c r="L2008" s="35"/>
      <c r="AK2008" s="8"/>
      <c r="AL2008" s="9" t="s">
        <v>3889</v>
      </c>
      <c r="AM2008" s="4"/>
      <c r="AN2008" s="4"/>
      <c r="AO2008" s="18"/>
      <c r="AP2008" s="28"/>
      <c r="AQ2008" s="4"/>
      <c r="AR2008" s="28"/>
    </row>
    <row r="2009" spans="1:44" ht="26.25" x14ac:dyDescent="0.25">
      <c r="A2009" s="10" t="s">
        <v>3890</v>
      </c>
      <c r="B2009" s="36" t="s">
        <v>3891</v>
      </c>
      <c r="C2009" s="37"/>
      <c r="D2009" s="38"/>
      <c r="E2009" s="39" t="s">
        <v>3892</v>
      </c>
      <c r="F2009" s="39"/>
      <c r="G2009" s="39"/>
      <c r="H2009" s="11" t="s">
        <v>17</v>
      </c>
      <c r="I2009" s="19">
        <v>2.42</v>
      </c>
      <c r="J2009" s="13">
        <v>100059.76</v>
      </c>
      <c r="K2009" s="13">
        <v>242144.62</v>
      </c>
      <c r="L2009" s="14"/>
      <c r="AK2009" s="8"/>
      <c r="AL2009" s="9"/>
      <c r="AM2009" s="4" t="s">
        <v>3891</v>
      </c>
      <c r="AN2009" s="4" t="s">
        <v>3892</v>
      </c>
      <c r="AO2009" s="18"/>
      <c r="AP2009" s="28"/>
      <c r="AQ2009" s="4"/>
      <c r="AR2009" s="28"/>
    </row>
    <row r="2010" spans="1:44" ht="26.25" x14ac:dyDescent="0.25">
      <c r="A2010" s="10" t="s">
        <v>3893</v>
      </c>
      <c r="B2010" s="36" t="s">
        <v>3894</v>
      </c>
      <c r="C2010" s="37"/>
      <c r="D2010" s="38"/>
      <c r="E2010" s="39" t="s">
        <v>3383</v>
      </c>
      <c r="F2010" s="39"/>
      <c r="G2010" s="39"/>
      <c r="H2010" s="11" t="s">
        <v>3280</v>
      </c>
      <c r="I2010" s="24">
        <v>6993.8</v>
      </c>
      <c r="J2010" s="13">
        <v>907.74</v>
      </c>
      <c r="K2010" s="13">
        <v>6348552.0099999998</v>
      </c>
      <c r="L2010" s="14"/>
      <c r="AK2010" s="8"/>
      <c r="AL2010" s="9"/>
      <c r="AM2010" s="4" t="s">
        <v>3894</v>
      </c>
      <c r="AN2010" s="4" t="s">
        <v>3383</v>
      </c>
      <c r="AO2010" s="18"/>
      <c r="AP2010" s="28"/>
      <c r="AQ2010" s="4"/>
      <c r="AR2010" s="28"/>
    </row>
    <row r="2011" spans="1:44" x14ac:dyDescent="0.25">
      <c r="A2011" s="15"/>
      <c r="B2011" s="40"/>
      <c r="C2011" s="33"/>
      <c r="D2011" s="41"/>
      <c r="E2011" s="42" t="s">
        <v>3895</v>
      </c>
      <c r="F2011" s="43"/>
      <c r="G2011" s="44"/>
      <c r="H2011" s="15"/>
      <c r="I2011" s="15"/>
      <c r="J2011" s="16"/>
      <c r="K2011" s="16"/>
      <c r="L2011" s="17"/>
      <c r="AK2011" s="8"/>
      <c r="AL2011" s="9"/>
      <c r="AM2011" s="4"/>
      <c r="AN2011" s="4"/>
      <c r="AO2011" s="18" t="s">
        <v>3895</v>
      </c>
      <c r="AP2011" s="28"/>
      <c r="AQ2011" s="4"/>
      <c r="AR2011" s="28"/>
    </row>
    <row r="2012" spans="1:44" ht="26.25" x14ac:dyDescent="0.25">
      <c r="A2012" s="10" t="s">
        <v>3896</v>
      </c>
      <c r="B2012" s="36" t="s">
        <v>3897</v>
      </c>
      <c r="C2012" s="37"/>
      <c r="D2012" s="38"/>
      <c r="E2012" s="39" t="s">
        <v>3898</v>
      </c>
      <c r="F2012" s="39"/>
      <c r="G2012" s="39"/>
      <c r="H2012" s="11" t="s">
        <v>17</v>
      </c>
      <c r="I2012" s="12">
        <v>2.6280000000000001</v>
      </c>
      <c r="J2012" s="13">
        <v>16840.77</v>
      </c>
      <c r="K2012" s="13">
        <v>44257.54</v>
      </c>
      <c r="L2012" s="14"/>
      <c r="AK2012" s="8"/>
      <c r="AL2012" s="9"/>
      <c r="AM2012" s="4" t="s">
        <v>3897</v>
      </c>
      <c r="AN2012" s="4" t="s">
        <v>3898</v>
      </c>
      <c r="AO2012" s="18"/>
      <c r="AP2012" s="28"/>
      <c r="AQ2012" s="4"/>
      <c r="AR2012" s="28"/>
    </row>
    <row r="2013" spans="1:44" x14ac:dyDescent="0.25">
      <c r="A2013" s="15"/>
      <c r="B2013" s="40"/>
      <c r="C2013" s="33"/>
      <c r="D2013" s="41"/>
      <c r="E2013" s="42" t="s">
        <v>3899</v>
      </c>
      <c r="F2013" s="43"/>
      <c r="G2013" s="44"/>
      <c r="H2013" s="15"/>
      <c r="I2013" s="15"/>
      <c r="J2013" s="16"/>
      <c r="K2013" s="16"/>
      <c r="L2013" s="17"/>
      <c r="AK2013" s="8"/>
      <c r="AL2013" s="9"/>
      <c r="AM2013" s="4"/>
      <c r="AN2013" s="4"/>
      <c r="AO2013" s="18" t="s">
        <v>3899</v>
      </c>
      <c r="AP2013" s="28"/>
      <c r="AQ2013" s="4"/>
      <c r="AR2013" s="28"/>
    </row>
    <row r="2014" spans="1:44" ht="26.25" x14ac:dyDescent="0.25">
      <c r="A2014" s="10" t="s">
        <v>3900</v>
      </c>
      <c r="B2014" s="36" t="s">
        <v>3901</v>
      </c>
      <c r="C2014" s="37"/>
      <c r="D2014" s="38"/>
      <c r="E2014" s="39" t="s">
        <v>3902</v>
      </c>
      <c r="F2014" s="39"/>
      <c r="G2014" s="39"/>
      <c r="H2014" s="11" t="s">
        <v>17</v>
      </c>
      <c r="I2014" s="12">
        <v>2.6280000000000001</v>
      </c>
      <c r="J2014" s="13">
        <v>120003.16</v>
      </c>
      <c r="K2014" s="13">
        <v>315368.3</v>
      </c>
      <c r="L2014" s="14"/>
      <c r="AK2014" s="8"/>
      <c r="AL2014" s="9"/>
      <c r="AM2014" s="4" t="s">
        <v>3901</v>
      </c>
      <c r="AN2014" s="4" t="s">
        <v>3902</v>
      </c>
      <c r="AO2014" s="18"/>
      <c r="AP2014" s="28"/>
      <c r="AQ2014" s="4"/>
      <c r="AR2014" s="28"/>
    </row>
    <row r="2015" spans="1:44" x14ac:dyDescent="0.25">
      <c r="A2015" s="15"/>
      <c r="B2015" s="40"/>
      <c r="C2015" s="33"/>
      <c r="D2015" s="41"/>
      <c r="E2015" s="42" t="s">
        <v>3899</v>
      </c>
      <c r="F2015" s="43"/>
      <c r="G2015" s="44"/>
      <c r="H2015" s="15"/>
      <c r="I2015" s="15"/>
      <c r="J2015" s="16"/>
      <c r="K2015" s="16"/>
      <c r="L2015" s="17"/>
      <c r="AK2015" s="8"/>
      <c r="AL2015" s="9"/>
      <c r="AM2015" s="4"/>
      <c r="AN2015" s="4"/>
      <c r="AO2015" s="18" t="s">
        <v>3899</v>
      </c>
      <c r="AP2015" s="28"/>
      <c r="AQ2015" s="4"/>
      <c r="AR2015" s="28"/>
    </row>
    <row r="2016" spans="1:44" x14ac:dyDescent="0.25">
      <c r="A2016" s="35" t="s">
        <v>3903</v>
      </c>
      <c r="B2016" s="35"/>
      <c r="C2016" s="35"/>
      <c r="D2016" s="35"/>
      <c r="E2016" s="35"/>
      <c r="F2016" s="35"/>
      <c r="G2016" s="35"/>
      <c r="H2016" s="35"/>
      <c r="I2016" s="35"/>
      <c r="J2016" s="35"/>
      <c r="K2016" s="35"/>
      <c r="L2016" s="35"/>
      <c r="AK2016" s="8"/>
      <c r="AL2016" s="9" t="s">
        <v>3903</v>
      </c>
      <c r="AM2016" s="4"/>
      <c r="AN2016" s="4"/>
      <c r="AO2016" s="18"/>
      <c r="AP2016" s="28"/>
      <c r="AQ2016" s="4"/>
      <c r="AR2016" s="28"/>
    </row>
    <row r="2017" spans="1:44" ht="26.25" x14ac:dyDescent="0.25">
      <c r="A2017" s="10" t="s">
        <v>3904</v>
      </c>
      <c r="B2017" s="36" t="s">
        <v>3905</v>
      </c>
      <c r="C2017" s="37"/>
      <c r="D2017" s="38"/>
      <c r="E2017" s="39" t="s">
        <v>3898</v>
      </c>
      <c r="F2017" s="39"/>
      <c r="G2017" s="39"/>
      <c r="H2017" s="11" t="s">
        <v>17</v>
      </c>
      <c r="I2017" s="12">
        <v>0.21199999999999999</v>
      </c>
      <c r="J2017" s="13">
        <v>16843.63</v>
      </c>
      <c r="K2017" s="13">
        <v>3570.85</v>
      </c>
      <c r="L2017" s="14"/>
      <c r="AK2017" s="8"/>
      <c r="AL2017" s="9"/>
      <c r="AM2017" s="4" t="s">
        <v>3905</v>
      </c>
      <c r="AN2017" s="4" t="s">
        <v>3898</v>
      </c>
      <c r="AO2017" s="18"/>
      <c r="AP2017" s="28"/>
      <c r="AQ2017" s="4"/>
      <c r="AR2017" s="28"/>
    </row>
    <row r="2018" spans="1:44" x14ac:dyDescent="0.25">
      <c r="A2018" s="15"/>
      <c r="B2018" s="40"/>
      <c r="C2018" s="33"/>
      <c r="D2018" s="41"/>
      <c r="E2018" s="42" t="s">
        <v>3906</v>
      </c>
      <c r="F2018" s="43"/>
      <c r="G2018" s="44"/>
      <c r="H2018" s="15"/>
      <c r="I2018" s="15"/>
      <c r="J2018" s="16"/>
      <c r="K2018" s="16"/>
      <c r="L2018" s="17"/>
      <c r="AK2018" s="8"/>
      <c r="AL2018" s="9"/>
      <c r="AM2018" s="4"/>
      <c r="AN2018" s="4"/>
      <c r="AO2018" s="18" t="s">
        <v>3906</v>
      </c>
      <c r="AP2018" s="28"/>
      <c r="AQ2018" s="4"/>
      <c r="AR2018" s="28"/>
    </row>
    <row r="2019" spans="1:44" ht="26.25" x14ac:dyDescent="0.25">
      <c r="A2019" s="10" t="s">
        <v>3907</v>
      </c>
      <c r="B2019" s="36" t="s">
        <v>3908</v>
      </c>
      <c r="C2019" s="37"/>
      <c r="D2019" s="38"/>
      <c r="E2019" s="39" t="s">
        <v>3902</v>
      </c>
      <c r="F2019" s="39"/>
      <c r="G2019" s="39"/>
      <c r="H2019" s="11" t="s">
        <v>17</v>
      </c>
      <c r="I2019" s="12">
        <v>0.21199999999999999</v>
      </c>
      <c r="J2019" s="13">
        <v>120003.77</v>
      </c>
      <c r="K2019" s="13">
        <v>25440.799999999999</v>
      </c>
      <c r="L2019" s="14"/>
      <c r="AK2019" s="8"/>
      <c r="AL2019" s="9"/>
      <c r="AM2019" s="4" t="s">
        <v>3908</v>
      </c>
      <c r="AN2019" s="4" t="s">
        <v>3902</v>
      </c>
      <c r="AO2019" s="18"/>
      <c r="AP2019" s="28"/>
      <c r="AQ2019" s="4"/>
      <c r="AR2019" s="28"/>
    </row>
    <row r="2020" spans="1:44" x14ac:dyDescent="0.25">
      <c r="A2020" s="15"/>
      <c r="B2020" s="40"/>
      <c r="C2020" s="33"/>
      <c r="D2020" s="41"/>
      <c r="E2020" s="42" t="s">
        <v>3906</v>
      </c>
      <c r="F2020" s="43"/>
      <c r="G2020" s="44"/>
      <c r="H2020" s="15"/>
      <c r="I2020" s="15"/>
      <c r="J2020" s="16"/>
      <c r="K2020" s="16"/>
      <c r="L2020" s="17"/>
      <c r="AK2020" s="8"/>
      <c r="AL2020" s="9"/>
      <c r="AM2020" s="4"/>
      <c r="AN2020" s="4"/>
      <c r="AO2020" s="18" t="s">
        <v>3906</v>
      </c>
      <c r="AP2020" s="28"/>
      <c r="AQ2020" s="4"/>
      <c r="AR2020" s="28"/>
    </row>
    <row r="2021" spans="1:44" x14ac:dyDescent="0.25">
      <c r="A2021" s="10" t="s">
        <v>3909</v>
      </c>
      <c r="B2021" s="36" t="s">
        <v>3910</v>
      </c>
      <c r="C2021" s="37"/>
      <c r="D2021" s="38"/>
      <c r="E2021" s="39" t="s">
        <v>3911</v>
      </c>
      <c r="F2021" s="39"/>
      <c r="G2021" s="39"/>
      <c r="H2021" s="11" t="s">
        <v>59</v>
      </c>
      <c r="I2021" s="21">
        <v>212</v>
      </c>
      <c r="J2021" s="13">
        <v>1316.93</v>
      </c>
      <c r="K2021" s="13">
        <v>279189.15999999997</v>
      </c>
      <c r="L2021" s="14"/>
      <c r="AK2021" s="8"/>
      <c r="AL2021" s="9"/>
      <c r="AM2021" s="4" t="s">
        <v>3910</v>
      </c>
      <c r="AN2021" s="4" t="s">
        <v>3911</v>
      </c>
      <c r="AO2021" s="18"/>
      <c r="AP2021" s="28"/>
      <c r="AQ2021" s="4"/>
      <c r="AR2021" s="28"/>
    </row>
    <row r="2022" spans="1:44" x14ac:dyDescent="0.25">
      <c r="A2022" s="35" t="s">
        <v>3912</v>
      </c>
      <c r="B2022" s="35"/>
      <c r="C2022" s="35"/>
      <c r="D2022" s="35"/>
      <c r="E2022" s="35"/>
      <c r="F2022" s="35"/>
      <c r="G2022" s="35"/>
      <c r="H2022" s="35"/>
      <c r="I2022" s="35"/>
      <c r="J2022" s="35"/>
      <c r="K2022" s="35"/>
      <c r="L2022" s="35"/>
      <c r="AK2022" s="8"/>
      <c r="AL2022" s="9" t="s">
        <v>3912</v>
      </c>
      <c r="AM2022" s="4"/>
      <c r="AN2022" s="4"/>
      <c r="AO2022" s="18"/>
      <c r="AP2022" s="28"/>
      <c r="AQ2022" s="4"/>
      <c r="AR2022" s="28"/>
    </row>
    <row r="2023" spans="1:44" x14ac:dyDescent="0.25">
      <c r="A2023" s="35" t="s">
        <v>3913</v>
      </c>
      <c r="B2023" s="35"/>
      <c r="C2023" s="35"/>
      <c r="D2023" s="35"/>
      <c r="E2023" s="35"/>
      <c r="F2023" s="35"/>
      <c r="G2023" s="35"/>
      <c r="H2023" s="35"/>
      <c r="I2023" s="35"/>
      <c r="J2023" s="35"/>
      <c r="K2023" s="35"/>
      <c r="L2023" s="35"/>
      <c r="AK2023" s="8"/>
      <c r="AL2023" s="9" t="s">
        <v>3913</v>
      </c>
      <c r="AM2023" s="4"/>
      <c r="AN2023" s="4"/>
      <c r="AO2023" s="18"/>
      <c r="AP2023" s="28"/>
      <c r="AQ2023" s="4"/>
      <c r="AR2023" s="28"/>
    </row>
    <row r="2024" spans="1:44" x14ac:dyDescent="0.25">
      <c r="A2024" s="10" t="s">
        <v>3914</v>
      </c>
      <c r="B2024" s="36" t="s">
        <v>3915</v>
      </c>
      <c r="C2024" s="37"/>
      <c r="D2024" s="38"/>
      <c r="E2024" s="39" t="s">
        <v>3916</v>
      </c>
      <c r="F2024" s="39"/>
      <c r="G2024" s="39"/>
      <c r="H2024" s="11" t="s">
        <v>26</v>
      </c>
      <c r="I2024" s="12">
        <v>1.9039999999999999</v>
      </c>
      <c r="J2024" s="13">
        <v>77798.679999999993</v>
      </c>
      <c r="K2024" s="13">
        <v>148128.69</v>
      </c>
      <c r="L2024" s="14"/>
      <c r="AK2024" s="8"/>
      <c r="AL2024" s="9"/>
      <c r="AM2024" s="4" t="s">
        <v>3915</v>
      </c>
      <c r="AN2024" s="4" t="s">
        <v>3916</v>
      </c>
      <c r="AO2024" s="18"/>
      <c r="AP2024" s="28"/>
      <c r="AQ2024" s="4"/>
      <c r="AR2024" s="28"/>
    </row>
    <row r="2025" spans="1:44" x14ac:dyDescent="0.25">
      <c r="A2025" s="15"/>
      <c r="B2025" s="40"/>
      <c r="C2025" s="33"/>
      <c r="D2025" s="41"/>
      <c r="E2025" s="42" t="s">
        <v>3917</v>
      </c>
      <c r="F2025" s="43"/>
      <c r="G2025" s="44"/>
      <c r="H2025" s="15"/>
      <c r="I2025" s="15"/>
      <c r="J2025" s="16"/>
      <c r="K2025" s="16"/>
      <c r="L2025" s="17"/>
      <c r="AK2025" s="8"/>
      <c r="AL2025" s="9"/>
      <c r="AM2025" s="4"/>
      <c r="AN2025" s="4"/>
      <c r="AO2025" s="18" t="s">
        <v>3917</v>
      </c>
      <c r="AP2025" s="28"/>
      <c r="AQ2025" s="4"/>
      <c r="AR2025" s="28"/>
    </row>
    <row r="2026" spans="1:44" x14ac:dyDescent="0.25">
      <c r="A2026" s="10" t="s">
        <v>3918</v>
      </c>
      <c r="B2026" s="36" t="s">
        <v>3919</v>
      </c>
      <c r="C2026" s="37"/>
      <c r="D2026" s="38"/>
      <c r="E2026" s="39" t="s">
        <v>538</v>
      </c>
      <c r="F2026" s="39"/>
      <c r="G2026" s="39"/>
      <c r="H2026" s="11" t="s">
        <v>59</v>
      </c>
      <c r="I2026" s="19">
        <v>209.44</v>
      </c>
      <c r="J2026" s="13">
        <v>1526.36</v>
      </c>
      <c r="K2026" s="13">
        <v>319680.84000000003</v>
      </c>
      <c r="L2026" s="14"/>
      <c r="AK2026" s="8"/>
      <c r="AL2026" s="9"/>
      <c r="AM2026" s="4" t="s">
        <v>3919</v>
      </c>
      <c r="AN2026" s="4" t="s">
        <v>538</v>
      </c>
      <c r="AO2026" s="18"/>
      <c r="AP2026" s="28"/>
      <c r="AQ2026" s="4"/>
      <c r="AR2026" s="28"/>
    </row>
    <row r="2027" spans="1:44" x14ac:dyDescent="0.25">
      <c r="A2027" s="15"/>
      <c r="B2027" s="40"/>
      <c r="C2027" s="33"/>
      <c r="D2027" s="41"/>
      <c r="E2027" s="42" t="s">
        <v>3920</v>
      </c>
      <c r="F2027" s="43"/>
      <c r="G2027" s="44"/>
      <c r="H2027" s="15"/>
      <c r="I2027" s="15"/>
      <c r="J2027" s="16"/>
      <c r="K2027" s="16"/>
      <c r="L2027" s="17"/>
      <c r="AK2027" s="8"/>
      <c r="AL2027" s="9"/>
      <c r="AM2027" s="4"/>
      <c r="AN2027" s="4"/>
      <c r="AO2027" s="18" t="s">
        <v>3920</v>
      </c>
      <c r="AP2027" s="28"/>
      <c r="AQ2027" s="4"/>
      <c r="AR2027" s="28"/>
    </row>
    <row r="2028" spans="1:44" ht="39" x14ac:dyDescent="0.25">
      <c r="A2028" s="10" t="s">
        <v>3921</v>
      </c>
      <c r="B2028" s="36" t="s">
        <v>3922</v>
      </c>
      <c r="C2028" s="37"/>
      <c r="D2028" s="38"/>
      <c r="E2028" s="39" t="s">
        <v>3923</v>
      </c>
      <c r="F2028" s="39"/>
      <c r="G2028" s="39"/>
      <c r="H2028" s="11" t="s">
        <v>744</v>
      </c>
      <c r="I2028" s="12">
        <v>1.9039999999999999</v>
      </c>
      <c r="J2028" s="13">
        <v>425840.21</v>
      </c>
      <c r="K2028" s="13">
        <v>810799.76</v>
      </c>
      <c r="L2028" s="14"/>
      <c r="AK2028" s="8"/>
      <c r="AL2028" s="9"/>
      <c r="AM2028" s="4" t="s">
        <v>3922</v>
      </c>
      <c r="AN2028" s="4" t="s">
        <v>3923</v>
      </c>
      <c r="AO2028" s="18"/>
      <c r="AP2028" s="28"/>
      <c r="AQ2028" s="4"/>
      <c r="AR2028" s="28"/>
    </row>
    <row r="2029" spans="1:44" x14ac:dyDescent="0.25">
      <c r="A2029" s="15"/>
      <c r="B2029" s="40"/>
      <c r="C2029" s="33"/>
      <c r="D2029" s="41"/>
      <c r="E2029" s="42" t="s">
        <v>3924</v>
      </c>
      <c r="F2029" s="43"/>
      <c r="G2029" s="44"/>
      <c r="H2029" s="15"/>
      <c r="I2029" s="15"/>
      <c r="J2029" s="16"/>
      <c r="K2029" s="16"/>
      <c r="L2029" s="17"/>
      <c r="AK2029" s="8"/>
      <c r="AL2029" s="9"/>
      <c r="AM2029" s="4"/>
      <c r="AN2029" s="4"/>
      <c r="AO2029" s="18" t="s">
        <v>3924</v>
      </c>
      <c r="AP2029" s="28"/>
      <c r="AQ2029" s="4"/>
      <c r="AR2029" s="28"/>
    </row>
    <row r="2030" spans="1:44" ht="39" x14ac:dyDescent="0.25">
      <c r="A2030" s="10" t="s">
        <v>3925</v>
      </c>
      <c r="B2030" s="36" t="s">
        <v>3926</v>
      </c>
      <c r="C2030" s="37"/>
      <c r="D2030" s="38"/>
      <c r="E2030" s="39" t="s">
        <v>3927</v>
      </c>
      <c r="F2030" s="39"/>
      <c r="G2030" s="39"/>
      <c r="H2030" s="11" t="s">
        <v>744</v>
      </c>
      <c r="I2030" s="12">
        <v>1.9039999999999999</v>
      </c>
      <c r="J2030" s="13">
        <v>503248.61</v>
      </c>
      <c r="K2030" s="13">
        <v>958185.35</v>
      </c>
      <c r="L2030" s="14"/>
      <c r="AK2030" s="8"/>
      <c r="AL2030" s="9"/>
      <c r="AM2030" s="4" t="s">
        <v>3926</v>
      </c>
      <c r="AN2030" s="4" t="s">
        <v>3927</v>
      </c>
      <c r="AO2030" s="18"/>
      <c r="AP2030" s="28"/>
      <c r="AQ2030" s="4"/>
      <c r="AR2030" s="28"/>
    </row>
    <row r="2031" spans="1:44" x14ac:dyDescent="0.25">
      <c r="A2031" s="15"/>
      <c r="B2031" s="40"/>
      <c r="C2031" s="33"/>
      <c r="D2031" s="41"/>
      <c r="E2031" s="42" t="s">
        <v>3924</v>
      </c>
      <c r="F2031" s="43"/>
      <c r="G2031" s="44"/>
      <c r="H2031" s="15"/>
      <c r="I2031" s="15"/>
      <c r="J2031" s="16"/>
      <c r="K2031" s="16"/>
      <c r="L2031" s="17"/>
      <c r="AK2031" s="8"/>
      <c r="AL2031" s="9"/>
      <c r="AM2031" s="4"/>
      <c r="AN2031" s="4"/>
      <c r="AO2031" s="18" t="s">
        <v>3924</v>
      </c>
      <c r="AP2031" s="28"/>
      <c r="AQ2031" s="4"/>
      <c r="AR2031" s="28"/>
    </row>
    <row r="2032" spans="1:44" ht="26.25" x14ac:dyDescent="0.25">
      <c r="A2032" s="10" t="s">
        <v>3928</v>
      </c>
      <c r="B2032" s="36" t="s">
        <v>3929</v>
      </c>
      <c r="C2032" s="37"/>
      <c r="D2032" s="38"/>
      <c r="E2032" s="39" t="s">
        <v>3930</v>
      </c>
      <c r="F2032" s="39"/>
      <c r="G2032" s="39"/>
      <c r="H2032" s="11" t="s">
        <v>744</v>
      </c>
      <c r="I2032" s="12">
        <v>-1.9039999999999999</v>
      </c>
      <c r="J2032" s="13">
        <v>81469.929999999993</v>
      </c>
      <c r="K2032" s="13">
        <v>-155118.75</v>
      </c>
      <c r="L2032" s="14"/>
      <c r="AK2032" s="8"/>
      <c r="AL2032" s="9"/>
      <c r="AM2032" s="4" t="s">
        <v>3929</v>
      </c>
      <c r="AN2032" s="4" t="s">
        <v>3930</v>
      </c>
      <c r="AO2032" s="18"/>
      <c r="AP2032" s="28"/>
      <c r="AQ2032" s="4"/>
      <c r="AR2032" s="28"/>
    </row>
    <row r="2033" spans="1:44" x14ac:dyDescent="0.25">
      <c r="A2033" s="15"/>
      <c r="B2033" s="40"/>
      <c r="C2033" s="33"/>
      <c r="D2033" s="41"/>
      <c r="E2033" s="42" t="s">
        <v>3931</v>
      </c>
      <c r="F2033" s="43"/>
      <c r="G2033" s="44"/>
      <c r="H2033" s="15"/>
      <c r="I2033" s="15"/>
      <c r="J2033" s="16"/>
      <c r="K2033" s="16"/>
      <c r="L2033" s="17"/>
      <c r="AK2033" s="8"/>
      <c r="AL2033" s="9"/>
      <c r="AM2033" s="4"/>
      <c r="AN2033" s="4"/>
      <c r="AO2033" s="18" t="s">
        <v>3931</v>
      </c>
      <c r="AP2033" s="28"/>
      <c r="AQ2033" s="4"/>
      <c r="AR2033" s="28"/>
    </row>
    <row r="2034" spans="1:44" x14ac:dyDescent="0.25">
      <c r="A2034" s="10" t="s">
        <v>3932</v>
      </c>
      <c r="B2034" s="36" t="s">
        <v>3933</v>
      </c>
      <c r="C2034" s="37"/>
      <c r="D2034" s="38"/>
      <c r="E2034" s="39" t="s">
        <v>3934</v>
      </c>
      <c r="F2034" s="39"/>
      <c r="G2034" s="39"/>
      <c r="H2034" s="11" t="s">
        <v>49</v>
      </c>
      <c r="I2034" s="20">
        <v>1.1424000000000001</v>
      </c>
      <c r="J2034" s="13">
        <v>1506.23</v>
      </c>
      <c r="K2034" s="13">
        <v>1720.72</v>
      </c>
      <c r="L2034" s="14"/>
      <c r="AK2034" s="8"/>
      <c r="AL2034" s="9"/>
      <c r="AM2034" s="4" t="s">
        <v>3933</v>
      </c>
      <c r="AN2034" s="4" t="s">
        <v>3934</v>
      </c>
      <c r="AO2034" s="18"/>
      <c r="AP2034" s="28"/>
      <c r="AQ2034" s="4"/>
      <c r="AR2034" s="28"/>
    </row>
    <row r="2035" spans="1:44" x14ac:dyDescent="0.25">
      <c r="A2035" s="15"/>
      <c r="B2035" s="40"/>
      <c r="C2035" s="33"/>
      <c r="D2035" s="41"/>
      <c r="E2035" s="42" t="s">
        <v>3935</v>
      </c>
      <c r="F2035" s="43"/>
      <c r="G2035" s="44"/>
      <c r="H2035" s="15"/>
      <c r="I2035" s="15"/>
      <c r="J2035" s="16"/>
      <c r="K2035" s="16"/>
      <c r="L2035" s="17"/>
      <c r="AK2035" s="8"/>
      <c r="AL2035" s="9"/>
      <c r="AM2035" s="4"/>
      <c r="AN2035" s="4"/>
      <c r="AO2035" s="18" t="s">
        <v>3935</v>
      </c>
      <c r="AP2035" s="28"/>
      <c r="AQ2035" s="4"/>
      <c r="AR2035" s="28"/>
    </row>
    <row r="2036" spans="1:44" x14ac:dyDescent="0.25">
      <c r="A2036" s="10" t="s">
        <v>3936</v>
      </c>
      <c r="B2036" s="36" t="s">
        <v>3937</v>
      </c>
      <c r="C2036" s="37"/>
      <c r="D2036" s="38"/>
      <c r="E2036" s="39" t="s">
        <v>3938</v>
      </c>
      <c r="F2036" s="39"/>
      <c r="G2036" s="39"/>
      <c r="H2036" s="11" t="s">
        <v>49</v>
      </c>
      <c r="I2036" s="12">
        <v>1.177</v>
      </c>
      <c r="J2036" s="13">
        <v>21685.4</v>
      </c>
      <c r="K2036" s="13">
        <v>25523.72</v>
      </c>
      <c r="L2036" s="14"/>
      <c r="AK2036" s="8"/>
      <c r="AL2036" s="9"/>
      <c r="AM2036" s="4" t="s">
        <v>3937</v>
      </c>
      <c r="AN2036" s="4" t="s">
        <v>3938</v>
      </c>
      <c r="AO2036" s="18"/>
      <c r="AP2036" s="28"/>
      <c r="AQ2036" s="4"/>
      <c r="AR2036" s="28"/>
    </row>
    <row r="2037" spans="1:44" ht="26.25" x14ac:dyDescent="0.25">
      <c r="A2037" s="10" t="s">
        <v>3939</v>
      </c>
      <c r="B2037" s="36" t="s">
        <v>3940</v>
      </c>
      <c r="C2037" s="37"/>
      <c r="D2037" s="38"/>
      <c r="E2037" s="39" t="s">
        <v>3941</v>
      </c>
      <c r="F2037" s="39"/>
      <c r="G2037" s="39"/>
      <c r="H2037" s="11" t="s">
        <v>744</v>
      </c>
      <c r="I2037" s="12">
        <v>1.9039999999999999</v>
      </c>
      <c r="J2037" s="13">
        <v>136001.79999999999</v>
      </c>
      <c r="K2037" s="13">
        <v>258947.43</v>
      </c>
      <c r="L2037" s="14"/>
      <c r="AK2037" s="8"/>
      <c r="AL2037" s="9"/>
      <c r="AM2037" s="4" t="s">
        <v>3940</v>
      </c>
      <c r="AN2037" s="4" t="s">
        <v>3941</v>
      </c>
      <c r="AO2037" s="18"/>
      <c r="AP2037" s="28"/>
      <c r="AQ2037" s="4"/>
      <c r="AR2037" s="28"/>
    </row>
    <row r="2038" spans="1:44" x14ac:dyDescent="0.25">
      <c r="A2038" s="15"/>
      <c r="B2038" s="40"/>
      <c r="C2038" s="33"/>
      <c r="D2038" s="41"/>
      <c r="E2038" s="42" t="s">
        <v>3924</v>
      </c>
      <c r="F2038" s="43"/>
      <c r="G2038" s="44"/>
      <c r="H2038" s="15"/>
      <c r="I2038" s="15"/>
      <c r="J2038" s="16"/>
      <c r="K2038" s="16"/>
      <c r="L2038" s="17"/>
      <c r="AK2038" s="8"/>
      <c r="AL2038" s="9"/>
      <c r="AM2038" s="4"/>
      <c r="AN2038" s="4"/>
      <c r="AO2038" s="18" t="s">
        <v>3924</v>
      </c>
      <c r="AP2038" s="28"/>
      <c r="AQ2038" s="4"/>
      <c r="AR2038" s="28"/>
    </row>
    <row r="2039" spans="1:44" ht="26.25" x14ac:dyDescent="0.25">
      <c r="A2039" s="10" t="s">
        <v>3942</v>
      </c>
      <c r="B2039" s="36" t="s">
        <v>3943</v>
      </c>
      <c r="C2039" s="37"/>
      <c r="D2039" s="38"/>
      <c r="E2039" s="39" t="s">
        <v>3944</v>
      </c>
      <c r="F2039" s="39"/>
      <c r="G2039" s="39"/>
      <c r="H2039" s="11" t="s">
        <v>744</v>
      </c>
      <c r="I2039" s="12">
        <v>1.9039999999999999</v>
      </c>
      <c r="J2039" s="13">
        <v>1211.18</v>
      </c>
      <c r="K2039" s="13">
        <v>2306.09</v>
      </c>
      <c r="L2039" s="14"/>
      <c r="AK2039" s="8"/>
      <c r="AL2039" s="9"/>
      <c r="AM2039" s="4" t="s">
        <v>3943</v>
      </c>
      <c r="AN2039" s="4" t="s">
        <v>3944</v>
      </c>
      <c r="AO2039" s="18"/>
      <c r="AP2039" s="28"/>
      <c r="AQ2039" s="4"/>
      <c r="AR2039" s="28"/>
    </row>
    <row r="2040" spans="1:44" x14ac:dyDescent="0.25">
      <c r="A2040" s="15"/>
      <c r="B2040" s="40"/>
      <c r="C2040" s="33"/>
      <c r="D2040" s="41"/>
      <c r="E2040" s="42" t="s">
        <v>3924</v>
      </c>
      <c r="F2040" s="43"/>
      <c r="G2040" s="44"/>
      <c r="H2040" s="15"/>
      <c r="I2040" s="15"/>
      <c r="J2040" s="16"/>
      <c r="K2040" s="16"/>
      <c r="L2040" s="17"/>
      <c r="AK2040" s="8"/>
      <c r="AL2040" s="9"/>
      <c r="AM2040" s="4"/>
      <c r="AN2040" s="4"/>
      <c r="AO2040" s="18" t="s">
        <v>3924</v>
      </c>
      <c r="AP2040" s="28"/>
      <c r="AQ2040" s="4"/>
      <c r="AR2040" s="28"/>
    </row>
    <row r="2041" spans="1:44" x14ac:dyDescent="0.25">
      <c r="A2041" s="10" t="s">
        <v>3945</v>
      </c>
      <c r="B2041" s="36" t="s">
        <v>3946</v>
      </c>
      <c r="C2041" s="37"/>
      <c r="D2041" s="38"/>
      <c r="E2041" s="39" t="s">
        <v>3938</v>
      </c>
      <c r="F2041" s="39"/>
      <c r="G2041" s="39"/>
      <c r="H2041" s="11" t="s">
        <v>49</v>
      </c>
      <c r="I2041" s="20">
        <v>3.6600000000000001E-2</v>
      </c>
      <c r="J2041" s="13">
        <v>21683.88</v>
      </c>
      <c r="K2041" s="13">
        <v>793.63</v>
      </c>
      <c r="L2041" s="14"/>
      <c r="AK2041" s="8"/>
      <c r="AL2041" s="9"/>
      <c r="AM2041" s="4" t="s">
        <v>3946</v>
      </c>
      <c r="AN2041" s="4" t="s">
        <v>3938</v>
      </c>
      <c r="AO2041" s="18"/>
      <c r="AP2041" s="28"/>
      <c r="AQ2041" s="4"/>
      <c r="AR2041" s="28"/>
    </row>
    <row r="2042" spans="1:44" x14ac:dyDescent="0.25">
      <c r="A2042" s="15"/>
      <c r="B2042" s="40"/>
      <c r="C2042" s="33"/>
      <c r="D2042" s="41"/>
      <c r="E2042" s="42" t="s">
        <v>3947</v>
      </c>
      <c r="F2042" s="43"/>
      <c r="G2042" s="44"/>
      <c r="H2042" s="15"/>
      <c r="I2042" s="15"/>
      <c r="J2042" s="16"/>
      <c r="K2042" s="16"/>
      <c r="L2042" s="17"/>
      <c r="AK2042" s="8"/>
      <c r="AL2042" s="9"/>
      <c r="AM2042" s="4"/>
      <c r="AN2042" s="4"/>
      <c r="AO2042" s="18" t="s">
        <v>3947</v>
      </c>
      <c r="AP2042" s="28"/>
      <c r="AQ2042" s="4"/>
      <c r="AR2042" s="28"/>
    </row>
    <row r="2043" spans="1:44" ht="26.25" x14ac:dyDescent="0.25">
      <c r="A2043" s="10" t="s">
        <v>3948</v>
      </c>
      <c r="B2043" s="36" t="s">
        <v>3949</v>
      </c>
      <c r="C2043" s="37"/>
      <c r="D2043" s="38"/>
      <c r="E2043" s="39" t="s">
        <v>3950</v>
      </c>
      <c r="F2043" s="39"/>
      <c r="G2043" s="39"/>
      <c r="H2043" s="11" t="s">
        <v>49</v>
      </c>
      <c r="I2043" s="24">
        <v>308.60000000000002</v>
      </c>
      <c r="J2043" s="13">
        <v>3203.12</v>
      </c>
      <c r="K2043" s="13">
        <v>988482.83</v>
      </c>
      <c r="L2043" s="14"/>
      <c r="AK2043" s="8"/>
      <c r="AL2043" s="9"/>
      <c r="AM2043" s="4" t="s">
        <v>3949</v>
      </c>
      <c r="AN2043" s="4" t="s">
        <v>3950</v>
      </c>
      <c r="AO2043" s="18"/>
      <c r="AP2043" s="28"/>
      <c r="AQ2043" s="4"/>
      <c r="AR2043" s="28"/>
    </row>
    <row r="2044" spans="1:44" x14ac:dyDescent="0.25">
      <c r="A2044" s="15"/>
      <c r="B2044" s="40"/>
      <c r="C2044" s="33"/>
      <c r="D2044" s="41"/>
      <c r="E2044" s="42" t="s">
        <v>3951</v>
      </c>
      <c r="F2044" s="43"/>
      <c r="G2044" s="44"/>
      <c r="H2044" s="15"/>
      <c r="I2044" s="15"/>
      <c r="J2044" s="16"/>
      <c r="K2044" s="16"/>
      <c r="L2044" s="17"/>
      <c r="AK2044" s="8"/>
      <c r="AL2044" s="9"/>
      <c r="AM2044" s="4"/>
      <c r="AN2044" s="4"/>
      <c r="AO2044" s="18" t="s">
        <v>3951</v>
      </c>
      <c r="AP2044" s="28"/>
      <c r="AQ2044" s="4"/>
      <c r="AR2044" s="28"/>
    </row>
    <row r="2045" spans="1:44" x14ac:dyDescent="0.25">
      <c r="A2045" s="10" t="s">
        <v>3952</v>
      </c>
      <c r="B2045" s="36" t="s">
        <v>3953</v>
      </c>
      <c r="C2045" s="37"/>
      <c r="D2045" s="38"/>
      <c r="E2045" s="39" t="s">
        <v>3934</v>
      </c>
      <c r="F2045" s="39"/>
      <c r="G2045" s="39"/>
      <c r="H2045" s="11" t="s">
        <v>49</v>
      </c>
      <c r="I2045" s="20">
        <v>1.1424000000000001</v>
      </c>
      <c r="J2045" s="13">
        <v>1506.23</v>
      </c>
      <c r="K2045" s="13">
        <v>1720.72</v>
      </c>
      <c r="L2045" s="14"/>
      <c r="AK2045" s="8"/>
      <c r="AL2045" s="9"/>
      <c r="AM2045" s="4" t="s">
        <v>3953</v>
      </c>
      <c r="AN2045" s="4" t="s">
        <v>3934</v>
      </c>
      <c r="AO2045" s="18"/>
      <c r="AP2045" s="28"/>
      <c r="AQ2045" s="4"/>
      <c r="AR2045" s="28"/>
    </row>
    <row r="2046" spans="1:44" x14ac:dyDescent="0.25">
      <c r="A2046" s="15"/>
      <c r="B2046" s="40"/>
      <c r="C2046" s="33"/>
      <c r="D2046" s="41"/>
      <c r="E2046" s="42" t="s">
        <v>3935</v>
      </c>
      <c r="F2046" s="43"/>
      <c r="G2046" s="44"/>
      <c r="H2046" s="15"/>
      <c r="I2046" s="15"/>
      <c r="J2046" s="16"/>
      <c r="K2046" s="16"/>
      <c r="L2046" s="17"/>
      <c r="AK2046" s="8"/>
      <c r="AL2046" s="9"/>
      <c r="AM2046" s="4"/>
      <c r="AN2046" s="4"/>
      <c r="AO2046" s="18" t="s">
        <v>3935</v>
      </c>
      <c r="AP2046" s="28"/>
      <c r="AQ2046" s="4"/>
      <c r="AR2046" s="28"/>
    </row>
    <row r="2047" spans="1:44" x14ac:dyDescent="0.25">
      <c r="A2047" s="10" t="s">
        <v>3954</v>
      </c>
      <c r="B2047" s="36" t="s">
        <v>3955</v>
      </c>
      <c r="C2047" s="37"/>
      <c r="D2047" s="38"/>
      <c r="E2047" s="39" t="s">
        <v>3938</v>
      </c>
      <c r="F2047" s="39"/>
      <c r="G2047" s="39"/>
      <c r="H2047" s="11" t="s">
        <v>49</v>
      </c>
      <c r="I2047" s="12">
        <v>1.177</v>
      </c>
      <c r="J2047" s="13">
        <v>21685.4</v>
      </c>
      <c r="K2047" s="13">
        <v>25523.72</v>
      </c>
      <c r="L2047" s="14"/>
      <c r="AK2047" s="8"/>
      <c r="AL2047" s="9"/>
      <c r="AM2047" s="4" t="s">
        <v>3955</v>
      </c>
      <c r="AN2047" s="4" t="s">
        <v>3938</v>
      </c>
      <c r="AO2047" s="18"/>
      <c r="AP2047" s="28"/>
      <c r="AQ2047" s="4"/>
      <c r="AR2047" s="28"/>
    </row>
    <row r="2048" spans="1:44" ht="27" customHeight="1" x14ac:dyDescent="0.25">
      <c r="A2048" s="10" t="s">
        <v>3956</v>
      </c>
      <c r="B2048" s="36" t="s">
        <v>3957</v>
      </c>
      <c r="C2048" s="37"/>
      <c r="D2048" s="38"/>
      <c r="E2048" s="39" t="s">
        <v>3958</v>
      </c>
      <c r="F2048" s="39"/>
      <c r="G2048" s="39"/>
      <c r="H2048" s="11" t="s">
        <v>744</v>
      </c>
      <c r="I2048" s="12">
        <v>1.9039999999999999</v>
      </c>
      <c r="J2048" s="13">
        <v>138640.28</v>
      </c>
      <c r="K2048" s="13">
        <v>263971.09000000003</v>
      </c>
      <c r="L2048" s="14"/>
      <c r="AK2048" s="8"/>
      <c r="AL2048" s="9"/>
      <c r="AM2048" s="4" t="s">
        <v>3957</v>
      </c>
      <c r="AN2048" s="4" t="s">
        <v>3958</v>
      </c>
      <c r="AO2048" s="18"/>
      <c r="AP2048" s="28"/>
      <c r="AQ2048" s="4"/>
      <c r="AR2048" s="28"/>
    </row>
    <row r="2049" spans="1:44" x14ac:dyDescent="0.25">
      <c r="A2049" s="15"/>
      <c r="B2049" s="40"/>
      <c r="C2049" s="33"/>
      <c r="D2049" s="41"/>
      <c r="E2049" s="42" t="s">
        <v>3924</v>
      </c>
      <c r="F2049" s="43"/>
      <c r="G2049" s="44"/>
      <c r="H2049" s="15"/>
      <c r="I2049" s="15"/>
      <c r="J2049" s="16"/>
      <c r="K2049" s="16"/>
      <c r="L2049" s="17"/>
      <c r="AK2049" s="8"/>
      <c r="AL2049" s="9"/>
      <c r="AM2049" s="4"/>
      <c r="AN2049" s="4"/>
      <c r="AO2049" s="18" t="s">
        <v>3924</v>
      </c>
      <c r="AP2049" s="28"/>
      <c r="AQ2049" s="4"/>
      <c r="AR2049" s="28"/>
    </row>
    <row r="2050" spans="1:44" ht="26.25" x14ac:dyDescent="0.25">
      <c r="A2050" s="10" t="s">
        <v>3959</v>
      </c>
      <c r="B2050" s="36" t="s">
        <v>3960</v>
      </c>
      <c r="C2050" s="37"/>
      <c r="D2050" s="38"/>
      <c r="E2050" s="39" t="s">
        <v>3961</v>
      </c>
      <c r="F2050" s="39"/>
      <c r="G2050" s="39"/>
      <c r="H2050" s="11" t="s">
        <v>744</v>
      </c>
      <c r="I2050" s="12">
        <v>1.9039999999999999</v>
      </c>
      <c r="J2050" s="13">
        <v>402.49</v>
      </c>
      <c r="K2050" s="13">
        <v>766.34</v>
      </c>
      <c r="L2050" s="14"/>
      <c r="AK2050" s="8"/>
      <c r="AL2050" s="9"/>
      <c r="AM2050" s="4" t="s">
        <v>3960</v>
      </c>
      <c r="AN2050" s="4" t="s">
        <v>3961</v>
      </c>
      <c r="AO2050" s="18"/>
      <c r="AP2050" s="28"/>
      <c r="AQ2050" s="4"/>
      <c r="AR2050" s="28"/>
    </row>
    <row r="2051" spans="1:44" x14ac:dyDescent="0.25">
      <c r="A2051" s="15"/>
      <c r="B2051" s="40"/>
      <c r="C2051" s="33"/>
      <c r="D2051" s="41"/>
      <c r="E2051" s="42" t="s">
        <v>3924</v>
      </c>
      <c r="F2051" s="43"/>
      <c r="G2051" s="44"/>
      <c r="H2051" s="15"/>
      <c r="I2051" s="15"/>
      <c r="J2051" s="16"/>
      <c r="K2051" s="16"/>
      <c r="L2051" s="17"/>
      <c r="AK2051" s="8"/>
      <c r="AL2051" s="9"/>
      <c r="AM2051" s="4"/>
      <c r="AN2051" s="4"/>
      <c r="AO2051" s="18" t="s">
        <v>3924</v>
      </c>
      <c r="AP2051" s="28"/>
      <c r="AQ2051" s="4"/>
      <c r="AR2051" s="28"/>
    </row>
    <row r="2052" spans="1:44" x14ac:dyDescent="0.25">
      <c r="A2052" s="10" t="s">
        <v>3962</v>
      </c>
      <c r="B2052" s="36" t="s">
        <v>3963</v>
      </c>
      <c r="C2052" s="37"/>
      <c r="D2052" s="38"/>
      <c r="E2052" s="39" t="s">
        <v>3938</v>
      </c>
      <c r="F2052" s="39"/>
      <c r="G2052" s="39"/>
      <c r="H2052" s="11" t="s">
        <v>49</v>
      </c>
      <c r="I2052" s="20">
        <v>2.5899999999999999E-2</v>
      </c>
      <c r="J2052" s="13">
        <v>21703.47</v>
      </c>
      <c r="K2052" s="13">
        <v>562.12</v>
      </c>
      <c r="L2052" s="14"/>
      <c r="AK2052" s="8"/>
      <c r="AL2052" s="9"/>
      <c r="AM2052" s="4" t="s">
        <v>3963</v>
      </c>
      <c r="AN2052" s="4" t="s">
        <v>3938</v>
      </c>
      <c r="AO2052" s="18"/>
      <c r="AP2052" s="28"/>
      <c r="AQ2052" s="4"/>
      <c r="AR2052" s="28"/>
    </row>
    <row r="2053" spans="1:44" x14ac:dyDescent="0.25">
      <c r="A2053" s="15"/>
      <c r="B2053" s="40"/>
      <c r="C2053" s="33"/>
      <c r="D2053" s="41"/>
      <c r="E2053" s="42" t="s">
        <v>3964</v>
      </c>
      <c r="F2053" s="43"/>
      <c r="G2053" s="44"/>
      <c r="H2053" s="15"/>
      <c r="I2053" s="15"/>
      <c r="J2053" s="16"/>
      <c r="K2053" s="16"/>
      <c r="L2053" s="17"/>
      <c r="AK2053" s="8"/>
      <c r="AL2053" s="9"/>
      <c r="AM2053" s="4"/>
      <c r="AN2053" s="4"/>
      <c r="AO2053" s="18" t="s">
        <v>3964</v>
      </c>
      <c r="AP2053" s="28"/>
      <c r="AQ2053" s="4"/>
      <c r="AR2053" s="28"/>
    </row>
    <row r="2054" spans="1:44" ht="27" customHeight="1" x14ac:dyDescent="0.25">
      <c r="A2054" s="10" t="s">
        <v>3965</v>
      </c>
      <c r="B2054" s="36" t="s">
        <v>3966</v>
      </c>
      <c r="C2054" s="37"/>
      <c r="D2054" s="38"/>
      <c r="E2054" s="39" t="s">
        <v>3967</v>
      </c>
      <c r="F2054" s="39"/>
      <c r="G2054" s="39"/>
      <c r="H2054" s="11" t="s">
        <v>49</v>
      </c>
      <c r="I2054" s="24">
        <v>228.1</v>
      </c>
      <c r="J2054" s="13">
        <v>5942.14</v>
      </c>
      <c r="K2054" s="13">
        <v>1355402.13</v>
      </c>
      <c r="L2054" s="14"/>
      <c r="AK2054" s="8"/>
      <c r="AL2054" s="9"/>
      <c r="AM2054" s="4" t="s">
        <v>3966</v>
      </c>
      <c r="AN2054" s="4" t="s">
        <v>3967</v>
      </c>
      <c r="AO2054" s="18"/>
      <c r="AP2054" s="28"/>
      <c r="AQ2054" s="4"/>
      <c r="AR2054" s="28"/>
    </row>
    <row r="2055" spans="1:44" x14ac:dyDescent="0.25">
      <c r="A2055" s="15"/>
      <c r="B2055" s="40"/>
      <c r="C2055" s="33"/>
      <c r="D2055" s="41"/>
      <c r="E2055" s="42" t="s">
        <v>3968</v>
      </c>
      <c r="F2055" s="43"/>
      <c r="G2055" s="44"/>
      <c r="H2055" s="15"/>
      <c r="I2055" s="15"/>
      <c r="J2055" s="16"/>
      <c r="K2055" s="16"/>
      <c r="L2055" s="17"/>
      <c r="AK2055" s="8"/>
      <c r="AL2055" s="9"/>
      <c r="AM2055" s="4"/>
      <c r="AN2055" s="4"/>
      <c r="AO2055" s="18" t="s">
        <v>3968</v>
      </c>
      <c r="AP2055" s="28"/>
      <c r="AQ2055" s="4"/>
      <c r="AR2055" s="28"/>
    </row>
    <row r="2056" spans="1:44" x14ac:dyDescent="0.25">
      <c r="A2056" s="35" t="s">
        <v>3969</v>
      </c>
      <c r="B2056" s="35"/>
      <c r="C2056" s="35"/>
      <c r="D2056" s="35"/>
      <c r="E2056" s="35"/>
      <c r="F2056" s="35"/>
      <c r="G2056" s="35"/>
      <c r="H2056" s="35"/>
      <c r="I2056" s="35"/>
      <c r="J2056" s="35"/>
      <c r="K2056" s="35"/>
      <c r="L2056" s="35"/>
      <c r="AK2056" s="8"/>
      <c r="AL2056" s="9" t="s">
        <v>3969</v>
      </c>
      <c r="AM2056" s="4"/>
      <c r="AN2056" s="4"/>
      <c r="AO2056" s="18"/>
      <c r="AP2056" s="28"/>
      <c r="AQ2056" s="4"/>
      <c r="AR2056" s="28"/>
    </row>
    <row r="2057" spans="1:44" ht="26.25" x14ac:dyDescent="0.25">
      <c r="A2057" s="10" t="s">
        <v>3970</v>
      </c>
      <c r="B2057" s="36" t="s">
        <v>3971</v>
      </c>
      <c r="C2057" s="37"/>
      <c r="D2057" s="38"/>
      <c r="E2057" s="39" t="s">
        <v>3972</v>
      </c>
      <c r="F2057" s="39"/>
      <c r="G2057" s="39"/>
      <c r="H2057" s="11" t="s">
        <v>40</v>
      </c>
      <c r="I2057" s="19">
        <v>2.94</v>
      </c>
      <c r="J2057" s="13">
        <v>49273.87</v>
      </c>
      <c r="K2057" s="13">
        <v>144865.18</v>
      </c>
      <c r="L2057" s="14"/>
      <c r="AK2057" s="8"/>
      <c r="AL2057" s="9"/>
      <c r="AM2057" s="4" t="s">
        <v>3971</v>
      </c>
      <c r="AN2057" s="4" t="s">
        <v>3972</v>
      </c>
      <c r="AO2057" s="18"/>
      <c r="AP2057" s="28"/>
      <c r="AQ2057" s="4"/>
      <c r="AR2057" s="28"/>
    </row>
    <row r="2058" spans="1:44" x14ac:dyDescent="0.25">
      <c r="A2058" s="15"/>
      <c r="B2058" s="40"/>
      <c r="C2058" s="33"/>
      <c r="D2058" s="41"/>
      <c r="E2058" s="42" t="s">
        <v>3973</v>
      </c>
      <c r="F2058" s="43"/>
      <c r="G2058" s="44"/>
      <c r="H2058" s="15"/>
      <c r="I2058" s="15"/>
      <c r="J2058" s="16"/>
      <c r="K2058" s="16"/>
      <c r="L2058" s="17"/>
      <c r="AK2058" s="8"/>
      <c r="AL2058" s="9"/>
      <c r="AM2058" s="4"/>
      <c r="AN2058" s="4"/>
      <c r="AO2058" s="18" t="s">
        <v>3973</v>
      </c>
      <c r="AP2058" s="28"/>
      <c r="AQ2058" s="4"/>
      <c r="AR2058" s="28"/>
    </row>
    <row r="2059" spans="1:44" ht="26.25" x14ac:dyDescent="0.25">
      <c r="A2059" s="10" t="s">
        <v>3974</v>
      </c>
      <c r="B2059" s="36" t="s">
        <v>3975</v>
      </c>
      <c r="C2059" s="37"/>
      <c r="D2059" s="38"/>
      <c r="E2059" s="39" t="s">
        <v>3976</v>
      </c>
      <c r="F2059" s="39"/>
      <c r="G2059" s="39"/>
      <c r="H2059" s="11" t="s">
        <v>59</v>
      </c>
      <c r="I2059" s="20">
        <v>63.438400000000001</v>
      </c>
      <c r="J2059" s="13">
        <v>1550.15</v>
      </c>
      <c r="K2059" s="13">
        <v>98339.04</v>
      </c>
      <c r="L2059" s="14"/>
      <c r="AK2059" s="8"/>
      <c r="AL2059" s="9"/>
      <c r="AM2059" s="4" t="s">
        <v>3975</v>
      </c>
      <c r="AN2059" s="4" t="s">
        <v>3976</v>
      </c>
      <c r="AO2059" s="18"/>
      <c r="AP2059" s="28"/>
      <c r="AQ2059" s="4"/>
      <c r="AR2059" s="28"/>
    </row>
    <row r="2060" spans="1:44" x14ac:dyDescent="0.25">
      <c r="A2060" s="15"/>
      <c r="B2060" s="40"/>
      <c r="C2060" s="33"/>
      <c r="D2060" s="41"/>
      <c r="E2060" s="42" t="s">
        <v>3977</v>
      </c>
      <c r="F2060" s="43"/>
      <c r="G2060" s="44"/>
      <c r="H2060" s="15"/>
      <c r="I2060" s="15"/>
      <c r="J2060" s="16"/>
      <c r="K2060" s="16"/>
      <c r="L2060" s="17"/>
      <c r="AK2060" s="8"/>
      <c r="AL2060" s="9"/>
      <c r="AM2060" s="4"/>
      <c r="AN2060" s="4"/>
      <c r="AO2060" s="18" t="s">
        <v>3977</v>
      </c>
      <c r="AP2060" s="28"/>
      <c r="AQ2060" s="4"/>
      <c r="AR2060" s="28"/>
    </row>
    <row r="2061" spans="1:44" ht="26.25" x14ac:dyDescent="0.25">
      <c r="A2061" s="10" t="s">
        <v>3978</v>
      </c>
      <c r="B2061" s="36" t="s">
        <v>3979</v>
      </c>
      <c r="C2061" s="37"/>
      <c r="D2061" s="38"/>
      <c r="E2061" s="39" t="s">
        <v>3980</v>
      </c>
      <c r="F2061" s="39"/>
      <c r="G2061" s="39"/>
      <c r="H2061" s="11" t="s">
        <v>40</v>
      </c>
      <c r="I2061" s="19">
        <v>-2.94</v>
      </c>
      <c r="J2061" s="13">
        <v>2202.88</v>
      </c>
      <c r="K2061" s="13">
        <v>-6476.47</v>
      </c>
      <c r="L2061" s="14"/>
      <c r="AK2061" s="8"/>
      <c r="AL2061" s="9"/>
      <c r="AM2061" s="4" t="s">
        <v>3979</v>
      </c>
      <c r="AN2061" s="4" t="s">
        <v>3980</v>
      </c>
      <c r="AO2061" s="18"/>
      <c r="AP2061" s="28"/>
      <c r="AQ2061" s="4"/>
      <c r="AR2061" s="28"/>
    </row>
    <row r="2062" spans="1:44" x14ac:dyDescent="0.25">
      <c r="A2062" s="15"/>
      <c r="B2062" s="40"/>
      <c r="C2062" s="33"/>
      <c r="D2062" s="41"/>
      <c r="E2062" s="42" t="s">
        <v>3981</v>
      </c>
      <c r="F2062" s="43"/>
      <c r="G2062" s="44"/>
      <c r="H2062" s="15"/>
      <c r="I2062" s="15"/>
      <c r="J2062" s="16"/>
      <c r="K2062" s="16"/>
      <c r="L2062" s="17"/>
      <c r="AK2062" s="8"/>
      <c r="AL2062" s="9"/>
      <c r="AM2062" s="4"/>
      <c r="AN2062" s="4"/>
      <c r="AO2062" s="18" t="s">
        <v>3981</v>
      </c>
      <c r="AP2062" s="28"/>
      <c r="AQ2062" s="4"/>
      <c r="AR2062" s="28"/>
    </row>
    <row r="2063" spans="1:44" ht="26.25" x14ac:dyDescent="0.25">
      <c r="A2063" s="10" t="s">
        <v>3982</v>
      </c>
      <c r="B2063" s="36" t="s">
        <v>3983</v>
      </c>
      <c r="C2063" s="37"/>
      <c r="D2063" s="38"/>
      <c r="E2063" s="39" t="s">
        <v>3976</v>
      </c>
      <c r="F2063" s="39"/>
      <c r="G2063" s="39"/>
      <c r="H2063" s="11" t="s">
        <v>59</v>
      </c>
      <c r="I2063" s="19">
        <v>-8.82</v>
      </c>
      <c r="J2063" s="13">
        <v>1550.09</v>
      </c>
      <c r="K2063" s="13">
        <v>-13671.79</v>
      </c>
      <c r="L2063" s="14"/>
      <c r="AK2063" s="8"/>
      <c r="AL2063" s="9"/>
      <c r="AM2063" s="4" t="s">
        <v>3983</v>
      </c>
      <c r="AN2063" s="4" t="s">
        <v>3976</v>
      </c>
      <c r="AO2063" s="18"/>
      <c r="AP2063" s="28"/>
      <c r="AQ2063" s="4"/>
      <c r="AR2063" s="28"/>
    </row>
    <row r="2064" spans="1:44" x14ac:dyDescent="0.25">
      <c r="A2064" s="10" t="s">
        <v>3984</v>
      </c>
      <c r="B2064" s="36" t="s">
        <v>3985</v>
      </c>
      <c r="C2064" s="37"/>
      <c r="D2064" s="38"/>
      <c r="E2064" s="39" t="s">
        <v>3916</v>
      </c>
      <c r="F2064" s="39"/>
      <c r="G2064" s="39"/>
      <c r="H2064" s="11" t="s">
        <v>26</v>
      </c>
      <c r="I2064" s="12">
        <v>0.14699999999999999</v>
      </c>
      <c r="J2064" s="13">
        <v>77819.460000000006</v>
      </c>
      <c r="K2064" s="13">
        <v>11439.46</v>
      </c>
      <c r="L2064" s="14"/>
      <c r="AK2064" s="8"/>
      <c r="AL2064" s="9"/>
      <c r="AM2064" s="4" t="s">
        <v>3985</v>
      </c>
      <c r="AN2064" s="4" t="s">
        <v>3916</v>
      </c>
      <c r="AO2064" s="18"/>
      <c r="AP2064" s="28"/>
      <c r="AQ2064" s="4"/>
      <c r="AR2064" s="28"/>
    </row>
    <row r="2065" spans="1:44" x14ac:dyDescent="0.25">
      <c r="A2065" s="15"/>
      <c r="B2065" s="40"/>
      <c r="C2065" s="33"/>
      <c r="D2065" s="41"/>
      <c r="E2065" s="42" t="s">
        <v>3986</v>
      </c>
      <c r="F2065" s="43"/>
      <c r="G2065" s="44"/>
      <c r="H2065" s="15"/>
      <c r="I2065" s="15"/>
      <c r="J2065" s="16"/>
      <c r="K2065" s="16"/>
      <c r="L2065" s="17"/>
      <c r="AK2065" s="8"/>
      <c r="AL2065" s="9"/>
      <c r="AM2065" s="4"/>
      <c r="AN2065" s="4"/>
      <c r="AO2065" s="18" t="s">
        <v>3986</v>
      </c>
      <c r="AP2065" s="28"/>
      <c r="AQ2065" s="4"/>
      <c r="AR2065" s="28"/>
    </row>
    <row r="2066" spans="1:44" x14ac:dyDescent="0.25">
      <c r="A2066" s="10" t="s">
        <v>3987</v>
      </c>
      <c r="B2066" s="36" t="s">
        <v>3988</v>
      </c>
      <c r="C2066" s="37"/>
      <c r="D2066" s="38"/>
      <c r="E2066" s="39" t="s">
        <v>3989</v>
      </c>
      <c r="F2066" s="39"/>
      <c r="G2066" s="39"/>
      <c r="H2066" s="11" t="s">
        <v>59</v>
      </c>
      <c r="I2066" s="19">
        <v>16.170000000000002</v>
      </c>
      <c r="J2066" s="13">
        <v>3513.55</v>
      </c>
      <c r="K2066" s="13">
        <v>56814.1</v>
      </c>
      <c r="L2066" s="14"/>
      <c r="AK2066" s="8"/>
      <c r="AL2066" s="9"/>
      <c r="AM2066" s="4" t="s">
        <v>3988</v>
      </c>
      <c r="AN2066" s="4" t="s">
        <v>3989</v>
      </c>
      <c r="AO2066" s="18"/>
      <c r="AP2066" s="28"/>
      <c r="AQ2066" s="4"/>
      <c r="AR2066" s="28"/>
    </row>
    <row r="2067" spans="1:44" x14ac:dyDescent="0.25">
      <c r="A2067" s="15"/>
      <c r="B2067" s="40"/>
      <c r="C2067" s="33"/>
      <c r="D2067" s="41"/>
      <c r="E2067" s="42" t="s">
        <v>3990</v>
      </c>
      <c r="F2067" s="43"/>
      <c r="G2067" s="44"/>
      <c r="H2067" s="15"/>
      <c r="I2067" s="15"/>
      <c r="J2067" s="16"/>
      <c r="K2067" s="16"/>
      <c r="L2067" s="17"/>
      <c r="AK2067" s="8"/>
      <c r="AL2067" s="9"/>
      <c r="AM2067" s="4"/>
      <c r="AN2067" s="4"/>
      <c r="AO2067" s="18" t="s">
        <v>3990</v>
      </c>
      <c r="AP2067" s="28"/>
      <c r="AQ2067" s="4"/>
      <c r="AR2067" s="28"/>
    </row>
    <row r="2068" spans="1:44" ht="26.25" x14ac:dyDescent="0.25">
      <c r="A2068" s="10" t="s">
        <v>3991</v>
      </c>
      <c r="B2068" s="36" t="s">
        <v>3992</v>
      </c>
      <c r="C2068" s="37"/>
      <c r="D2068" s="38"/>
      <c r="E2068" s="39" t="s">
        <v>3993</v>
      </c>
      <c r="F2068" s="39"/>
      <c r="G2068" s="39"/>
      <c r="H2068" s="11" t="s">
        <v>3994</v>
      </c>
      <c r="I2068" s="24">
        <v>29.4</v>
      </c>
      <c r="J2068" s="13">
        <v>18712.2</v>
      </c>
      <c r="K2068" s="13">
        <v>550138.68000000005</v>
      </c>
      <c r="L2068" s="14"/>
      <c r="AK2068" s="8"/>
      <c r="AL2068" s="9"/>
      <c r="AM2068" s="4" t="s">
        <v>3992</v>
      </c>
      <c r="AN2068" s="4" t="s">
        <v>3993</v>
      </c>
      <c r="AO2068" s="18"/>
      <c r="AP2068" s="28"/>
      <c r="AQ2068" s="4"/>
      <c r="AR2068" s="28"/>
    </row>
    <row r="2069" spans="1:44" x14ac:dyDescent="0.25">
      <c r="A2069" s="15"/>
      <c r="B2069" s="40"/>
      <c r="C2069" s="33"/>
      <c r="D2069" s="41"/>
      <c r="E2069" s="42" t="s">
        <v>3995</v>
      </c>
      <c r="F2069" s="43"/>
      <c r="G2069" s="44"/>
      <c r="H2069" s="15"/>
      <c r="I2069" s="15"/>
      <c r="J2069" s="16"/>
      <c r="K2069" s="16"/>
      <c r="L2069" s="17"/>
      <c r="AK2069" s="8"/>
      <c r="AL2069" s="9"/>
      <c r="AM2069" s="4"/>
      <c r="AN2069" s="4"/>
      <c r="AO2069" s="18" t="s">
        <v>3995</v>
      </c>
      <c r="AP2069" s="28"/>
      <c r="AQ2069" s="4"/>
      <c r="AR2069" s="28"/>
    </row>
    <row r="2070" spans="1:44" ht="16.5" customHeight="1" x14ac:dyDescent="0.25">
      <c r="A2070" s="10" t="s">
        <v>3996</v>
      </c>
      <c r="B2070" s="36" t="s">
        <v>3997</v>
      </c>
      <c r="C2070" s="37"/>
      <c r="D2070" s="38"/>
      <c r="E2070" s="39" t="s">
        <v>3998</v>
      </c>
      <c r="F2070" s="39"/>
      <c r="G2070" s="39"/>
      <c r="H2070" s="11" t="s">
        <v>54</v>
      </c>
      <c r="I2070" s="24">
        <v>299.89999999999998</v>
      </c>
      <c r="J2070" s="13">
        <v>907.87</v>
      </c>
      <c r="K2070" s="13">
        <v>272270.21000000002</v>
      </c>
      <c r="L2070" s="14"/>
      <c r="AK2070" s="8"/>
      <c r="AL2070" s="9"/>
      <c r="AM2070" s="4" t="s">
        <v>3997</v>
      </c>
      <c r="AN2070" s="4" t="s">
        <v>3998</v>
      </c>
      <c r="AO2070" s="18"/>
      <c r="AP2070" s="28"/>
      <c r="AQ2070" s="4"/>
      <c r="AR2070" s="28"/>
    </row>
    <row r="2071" spans="1:44" x14ac:dyDescent="0.25">
      <c r="A2071" s="35" t="s">
        <v>3999</v>
      </c>
      <c r="B2071" s="35"/>
      <c r="C2071" s="35"/>
      <c r="D2071" s="35"/>
      <c r="E2071" s="35"/>
      <c r="F2071" s="35"/>
      <c r="G2071" s="35"/>
      <c r="H2071" s="35"/>
      <c r="I2071" s="35"/>
      <c r="J2071" s="35"/>
      <c r="K2071" s="35"/>
      <c r="L2071" s="35"/>
      <c r="AK2071" s="8"/>
      <c r="AL2071" s="9" t="s">
        <v>3999</v>
      </c>
      <c r="AM2071" s="4"/>
      <c r="AN2071" s="4"/>
      <c r="AO2071" s="18"/>
      <c r="AP2071" s="28"/>
      <c r="AQ2071" s="4"/>
      <c r="AR2071" s="28"/>
    </row>
    <row r="2072" spans="1:44" ht="26.25" customHeight="1" x14ac:dyDescent="0.25">
      <c r="A2072" s="10" t="s">
        <v>4000</v>
      </c>
      <c r="B2072" s="36" t="s">
        <v>4001</v>
      </c>
      <c r="C2072" s="37"/>
      <c r="D2072" s="38"/>
      <c r="E2072" s="39" t="s">
        <v>4002</v>
      </c>
      <c r="F2072" s="39"/>
      <c r="G2072" s="39"/>
      <c r="H2072" s="11" t="s">
        <v>744</v>
      </c>
      <c r="I2072" s="20">
        <v>4.3200000000000002E-2</v>
      </c>
      <c r="J2072" s="13">
        <v>127123.84</v>
      </c>
      <c r="K2072" s="13">
        <v>5491.75</v>
      </c>
      <c r="L2072" s="14"/>
      <c r="AK2072" s="8"/>
      <c r="AL2072" s="9"/>
      <c r="AM2072" s="4" t="s">
        <v>4001</v>
      </c>
      <c r="AN2072" s="4" t="s">
        <v>4002</v>
      </c>
      <c r="AO2072" s="18"/>
      <c r="AP2072" s="28"/>
      <c r="AQ2072" s="4"/>
      <c r="AR2072" s="28"/>
    </row>
    <row r="2073" spans="1:44" x14ac:dyDescent="0.25">
      <c r="A2073" s="15"/>
      <c r="B2073" s="40"/>
      <c r="C2073" s="33"/>
      <c r="D2073" s="41"/>
      <c r="E2073" s="42" t="s">
        <v>4003</v>
      </c>
      <c r="F2073" s="43"/>
      <c r="G2073" s="44"/>
      <c r="H2073" s="15"/>
      <c r="I2073" s="15"/>
      <c r="J2073" s="16"/>
      <c r="K2073" s="16"/>
      <c r="L2073" s="17"/>
      <c r="AK2073" s="8"/>
      <c r="AL2073" s="9"/>
      <c r="AM2073" s="4"/>
      <c r="AN2073" s="4"/>
      <c r="AO2073" s="18" t="s">
        <v>4003</v>
      </c>
      <c r="AP2073" s="28"/>
      <c r="AQ2073" s="4"/>
      <c r="AR2073" s="28"/>
    </row>
    <row r="2074" spans="1:44" ht="26.25" x14ac:dyDescent="0.25">
      <c r="A2074" s="10" t="s">
        <v>4004</v>
      </c>
      <c r="B2074" s="36" t="s">
        <v>4005</v>
      </c>
      <c r="C2074" s="37"/>
      <c r="D2074" s="38"/>
      <c r="E2074" s="39" t="s">
        <v>4006</v>
      </c>
      <c r="F2074" s="39"/>
      <c r="G2074" s="39"/>
      <c r="H2074" s="11" t="s">
        <v>59</v>
      </c>
      <c r="I2074" s="12">
        <v>54.863999999999997</v>
      </c>
      <c r="J2074" s="13">
        <v>1708.31</v>
      </c>
      <c r="K2074" s="13">
        <v>93724.72</v>
      </c>
      <c r="L2074" s="14"/>
      <c r="AK2074" s="8"/>
      <c r="AL2074" s="9"/>
      <c r="AM2074" s="4" t="s">
        <v>4005</v>
      </c>
      <c r="AN2074" s="4" t="s">
        <v>4006</v>
      </c>
      <c r="AO2074" s="18"/>
      <c r="AP2074" s="28"/>
      <c r="AQ2074" s="4"/>
      <c r="AR2074" s="28"/>
    </row>
    <row r="2075" spans="1:44" x14ac:dyDescent="0.25">
      <c r="A2075" s="15"/>
      <c r="B2075" s="40"/>
      <c r="C2075" s="33"/>
      <c r="D2075" s="41"/>
      <c r="E2075" s="42" t="s">
        <v>4007</v>
      </c>
      <c r="F2075" s="43"/>
      <c r="G2075" s="44"/>
      <c r="H2075" s="15"/>
      <c r="I2075" s="15"/>
      <c r="J2075" s="16"/>
      <c r="K2075" s="16"/>
      <c r="L2075" s="17"/>
      <c r="AK2075" s="8"/>
      <c r="AL2075" s="9"/>
      <c r="AM2075" s="4"/>
      <c r="AN2075" s="4"/>
      <c r="AO2075" s="18" t="s">
        <v>4007</v>
      </c>
      <c r="AP2075" s="28"/>
      <c r="AQ2075" s="4"/>
      <c r="AR2075" s="28"/>
    </row>
    <row r="2076" spans="1:44" x14ac:dyDescent="0.25">
      <c r="A2076" s="10" t="s">
        <v>4008</v>
      </c>
      <c r="B2076" s="36" t="s">
        <v>4009</v>
      </c>
      <c r="C2076" s="37"/>
      <c r="D2076" s="38"/>
      <c r="E2076" s="39" t="s">
        <v>4010</v>
      </c>
      <c r="F2076" s="39"/>
      <c r="G2076" s="39"/>
      <c r="H2076" s="11" t="s">
        <v>26</v>
      </c>
      <c r="I2076" s="12">
        <v>0.432</v>
      </c>
      <c r="J2076" s="13">
        <v>121076.62</v>
      </c>
      <c r="K2076" s="13">
        <v>52305.1</v>
      </c>
      <c r="L2076" s="14"/>
      <c r="AK2076" s="8"/>
      <c r="AL2076" s="9"/>
      <c r="AM2076" s="4" t="s">
        <v>4009</v>
      </c>
      <c r="AN2076" s="4" t="s">
        <v>4010</v>
      </c>
      <c r="AO2076" s="18"/>
      <c r="AP2076" s="28"/>
      <c r="AQ2076" s="4"/>
      <c r="AR2076" s="28"/>
    </row>
    <row r="2077" spans="1:44" x14ac:dyDescent="0.25">
      <c r="A2077" s="15"/>
      <c r="B2077" s="40"/>
      <c r="C2077" s="33"/>
      <c r="D2077" s="41"/>
      <c r="E2077" s="42" t="s">
        <v>4011</v>
      </c>
      <c r="F2077" s="43"/>
      <c r="G2077" s="44"/>
      <c r="H2077" s="15"/>
      <c r="I2077" s="15"/>
      <c r="J2077" s="16"/>
      <c r="K2077" s="16"/>
      <c r="L2077" s="17"/>
      <c r="AK2077" s="8"/>
      <c r="AL2077" s="9"/>
      <c r="AM2077" s="4"/>
      <c r="AN2077" s="4"/>
      <c r="AO2077" s="18" t="s">
        <v>4011</v>
      </c>
      <c r="AP2077" s="28"/>
      <c r="AQ2077" s="4"/>
      <c r="AR2077" s="28"/>
    </row>
    <row r="2078" spans="1:44" ht="26.25" x14ac:dyDescent="0.25">
      <c r="A2078" s="10" t="s">
        <v>4012</v>
      </c>
      <c r="B2078" s="36" t="s">
        <v>4013</v>
      </c>
      <c r="C2078" s="37"/>
      <c r="D2078" s="38"/>
      <c r="E2078" s="39" t="s">
        <v>4014</v>
      </c>
      <c r="F2078" s="39"/>
      <c r="G2078" s="39"/>
      <c r="H2078" s="11" t="s">
        <v>59</v>
      </c>
      <c r="I2078" s="12">
        <v>54.432000000000002</v>
      </c>
      <c r="J2078" s="13">
        <v>1658.79</v>
      </c>
      <c r="K2078" s="13">
        <v>90291.26</v>
      </c>
      <c r="L2078" s="14"/>
      <c r="AK2078" s="8"/>
      <c r="AL2078" s="9"/>
      <c r="AM2078" s="4" t="s">
        <v>4013</v>
      </c>
      <c r="AN2078" s="4" t="s">
        <v>4014</v>
      </c>
      <c r="AO2078" s="18"/>
      <c r="AP2078" s="28"/>
      <c r="AQ2078" s="4"/>
      <c r="AR2078" s="28"/>
    </row>
    <row r="2079" spans="1:44" x14ac:dyDescent="0.25">
      <c r="A2079" s="15"/>
      <c r="B2079" s="40"/>
      <c r="C2079" s="33"/>
      <c r="D2079" s="41"/>
      <c r="E2079" s="42" t="s">
        <v>4015</v>
      </c>
      <c r="F2079" s="43"/>
      <c r="G2079" s="44"/>
      <c r="H2079" s="15"/>
      <c r="I2079" s="15"/>
      <c r="J2079" s="16"/>
      <c r="K2079" s="16"/>
      <c r="L2079" s="17"/>
      <c r="AK2079" s="8"/>
      <c r="AL2079" s="9"/>
      <c r="AM2079" s="4"/>
      <c r="AN2079" s="4"/>
      <c r="AO2079" s="18" t="s">
        <v>4015</v>
      </c>
      <c r="AP2079" s="28"/>
      <c r="AQ2079" s="4"/>
      <c r="AR2079" s="28"/>
    </row>
    <row r="2080" spans="1:44" x14ac:dyDescent="0.25">
      <c r="A2080" s="35" t="s">
        <v>4016</v>
      </c>
      <c r="B2080" s="35"/>
      <c r="C2080" s="35"/>
      <c r="D2080" s="35"/>
      <c r="E2080" s="35"/>
      <c r="F2080" s="35"/>
      <c r="G2080" s="35"/>
      <c r="H2080" s="35"/>
      <c r="I2080" s="35"/>
      <c r="J2080" s="35"/>
      <c r="K2080" s="35"/>
      <c r="L2080" s="35"/>
      <c r="AK2080" s="8"/>
      <c r="AL2080" s="9" t="s">
        <v>4016</v>
      </c>
      <c r="AM2080" s="4"/>
      <c r="AN2080" s="4"/>
      <c r="AO2080" s="18"/>
      <c r="AP2080" s="28"/>
      <c r="AQ2080" s="4"/>
      <c r="AR2080" s="28"/>
    </row>
    <row r="2081" spans="1:44" x14ac:dyDescent="0.25">
      <c r="A2081" s="10" t="s">
        <v>4017</v>
      </c>
      <c r="B2081" s="36" t="s">
        <v>4018</v>
      </c>
      <c r="C2081" s="37"/>
      <c r="D2081" s="38"/>
      <c r="E2081" s="39" t="s">
        <v>3916</v>
      </c>
      <c r="F2081" s="39"/>
      <c r="G2081" s="39"/>
      <c r="H2081" s="11" t="s">
        <v>26</v>
      </c>
      <c r="I2081" s="12">
        <v>0.17799999999999999</v>
      </c>
      <c r="J2081" s="13">
        <v>77795.899999999994</v>
      </c>
      <c r="K2081" s="13">
        <v>13847.67</v>
      </c>
      <c r="L2081" s="14"/>
      <c r="AK2081" s="8"/>
      <c r="AL2081" s="9"/>
      <c r="AM2081" s="4" t="s">
        <v>4018</v>
      </c>
      <c r="AN2081" s="4" t="s">
        <v>3916</v>
      </c>
      <c r="AO2081" s="18"/>
      <c r="AP2081" s="28"/>
      <c r="AQ2081" s="4"/>
      <c r="AR2081" s="28"/>
    </row>
    <row r="2082" spans="1:44" x14ac:dyDescent="0.25">
      <c r="A2082" s="15"/>
      <c r="B2082" s="40"/>
      <c r="C2082" s="33"/>
      <c r="D2082" s="41"/>
      <c r="E2082" s="42" t="s">
        <v>4019</v>
      </c>
      <c r="F2082" s="43"/>
      <c r="G2082" s="44"/>
      <c r="H2082" s="15"/>
      <c r="I2082" s="15"/>
      <c r="J2082" s="16"/>
      <c r="K2082" s="16"/>
      <c r="L2082" s="17"/>
      <c r="AK2082" s="8"/>
      <c r="AL2082" s="9"/>
      <c r="AM2082" s="4"/>
      <c r="AN2082" s="4"/>
      <c r="AO2082" s="18" t="s">
        <v>4019</v>
      </c>
      <c r="AP2082" s="28"/>
      <c r="AQ2082" s="4"/>
      <c r="AR2082" s="28"/>
    </row>
    <row r="2083" spans="1:44" x14ac:dyDescent="0.25">
      <c r="A2083" s="10" t="s">
        <v>4020</v>
      </c>
      <c r="B2083" s="36" t="s">
        <v>4021</v>
      </c>
      <c r="C2083" s="37"/>
      <c r="D2083" s="38"/>
      <c r="E2083" s="39" t="s">
        <v>538</v>
      </c>
      <c r="F2083" s="39"/>
      <c r="G2083" s="39"/>
      <c r="H2083" s="11" t="s">
        <v>59</v>
      </c>
      <c r="I2083" s="19">
        <v>19.579999999999998</v>
      </c>
      <c r="J2083" s="13">
        <v>1526.36</v>
      </c>
      <c r="K2083" s="13">
        <v>29886.13</v>
      </c>
      <c r="L2083" s="14"/>
      <c r="AK2083" s="8"/>
      <c r="AL2083" s="9"/>
      <c r="AM2083" s="4" t="s">
        <v>4021</v>
      </c>
      <c r="AN2083" s="4" t="s">
        <v>538</v>
      </c>
      <c r="AO2083" s="18"/>
      <c r="AP2083" s="28"/>
      <c r="AQ2083" s="4"/>
      <c r="AR2083" s="28"/>
    </row>
    <row r="2084" spans="1:44" x14ac:dyDescent="0.25">
      <c r="A2084" s="15"/>
      <c r="B2084" s="40"/>
      <c r="C2084" s="33"/>
      <c r="D2084" s="41"/>
      <c r="E2084" s="42" t="s">
        <v>4022</v>
      </c>
      <c r="F2084" s="43"/>
      <c r="G2084" s="44"/>
      <c r="H2084" s="15"/>
      <c r="I2084" s="15"/>
      <c r="J2084" s="16"/>
      <c r="K2084" s="16"/>
      <c r="L2084" s="17"/>
      <c r="AK2084" s="8"/>
      <c r="AL2084" s="9"/>
      <c r="AM2084" s="4"/>
      <c r="AN2084" s="4"/>
      <c r="AO2084" s="18" t="s">
        <v>4022</v>
      </c>
      <c r="AP2084" s="28"/>
      <c r="AQ2084" s="4"/>
      <c r="AR2084" s="28"/>
    </row>
    <row r="2085" spans="1:44" ht="39" x14ac:dyDescent="0.25">
      <c r="A2085" s="10" t="s">
        <v>4023</v>
      </c>
      <c r="B2085" s="36" t="s">
        <v>4024</v>
      </c>
      <c r="C2085" s="37"/>
      <c r="D2085" s="38"/>
      <c r="E2085" s="39" t="s">
        <v>4025</v>
      </c>
      <c r="F2085" s="39"/>
      <c r="G2085" s="39"/>
      <c r="H2085" s="11" t="s">
        <v>744</v>
      </c>
      <c r="I2085" s="12">
        <v>0.17799999999999999</v>
      </c>
      <c r="J2085" s="13">
        <v>496026.12</v>
      </c>
      <c r="K2085" s="13">
        <v>88292.65</v>
      </c>
      <c r="L2085" s="14"/>
      <c r="AK2085" s="8"/>
      <c r="AL2085" s="9"/>
      <c r="AM2085" s="4" t="s">
        <v>4024</v>
      </c>
      <c r="AN2085" s="4" t="s">
        <v>4025</v>
      </c>
      <c r="AO2085" s="18"/>
      <c r="AP2085" s="28"/>
      <c r="AQ2085" s="4"/>
      <c r="AR2085" s="28"/>
    </row>
    <row r="2086" spans="1:44" x14ac:dyDescent="0.25">
      <c r="A2086" s="15"/>
      <c r="B2086" s="40"/>
      <c r="C2086" s="33"/>
      <c r="D2086" s="41"/>
      <c r="E2086" s="42" t="s">
        <v>4026</v>
      </c>
      <c r="F2086" s="43"/>
      <c r="G2086" s="44"/>
      <c r="H2086" s="15"/>
      <c r="I2086" s="15"/>
      <c r="J2086" s="16"/>
      <c r="K2086" s="16"/>
      <c r="L2086" s="17"/>
      <c r="AK2086" s="8"/>
      <c r="AL2086" s="9"/>
      <c r="AM2086" s="4"/>
      <c r="AN2086" s="4"/>
      <c r="AO2086" s="18" t="s">
        <v>4026</v>
      </c>
      <c r="AP2086" s="28"/>
      <c r="AQ2086" s="4"/>
      <c r="AR2086" s="28"/>
    </row>
    <row r="2087" spans="1:44" x14ac:dyDescent="0.25">
      <c r="A2087" s="10" t="s">
        <v>4027</v>
      </c>
      <c r="B2087" s="36" t="s">
        <v>4028</v>
      </c>
      <c r="C2087" s="37"/>
      <c r="D2087" s="38"/>
      <c r="E2087" s="39" t="s">
        <v>3934</v>
      </c>
      <c r="F2087" s="39"/>
      <c r="G2087" s="39"/>
      <c r="H2087" s="11" t="s">
        <v>49</v>
      </c>
      <c r="I2087" s="20">
        <v>5.3400000000000003E-2</v>
      </c>
      <c r="J2087" s="13">
        <v>1495.69</v>
      </c>
      <c r="K2087" s="13">
        <v>79.87</v>
      </c>
      <c r="L2087" s="14"/>
      <c r="AK2087" s="8"/>
      <c r="AL2087" s="9"/>
      <c r="AM2087" s="4" t="s">
        <v>4028</v>
      </c>
      <c r="AN2087" s="4" t="s">
        <v>3934</v>
      </c>
      <c r="AO2087" s="18"/>
      <c r="AP2087" s="28"/>
      <c r="AQ2087" s="4"/>
      <c r="AR2087" s="28"/>
    </row>
    <row r="2088" spans="1:44" x14ac:dyDescent="0.25">
      <c r="A2088" s="15"/>
      <c r="B2088" s="40"/>
      <c r="C2088" s="33"/>
      <c r="D2088" s="41"/>
      <c r="E2088" s="42" t="s">
        <v>4029</v>
      </c>
      <c r="F2088" s="43"/>
      <c r="G2088" s="44"/>
      <c r="H2088" s="15"/>
      <c r="I2088" s="15"/>
      <c r="J2088" s="16"/>
      <c r="K2088" s="16"/>
      <c r="L2088" s="17"/>
      <c r="AK2088" s="8"/>
      <c r="AL2088" s="9"/>
      <c r="AM2088" s="4"/>
      <c r="AN2088" s="4"/>
      <c r="AO2088" s="18" t="s">
        <v>4029</v>
      </c>
      <c r="AP2088" s="28"/>
      <c r="AQ2088" s="4"/>
      <c r="AR2088" s="28"/>
    </row>
    <row r="2089" spans="1:44" x14ac:dyDescent="0.25">
      <c r="A2089" s="10" t="s">
        <v>4030</v>
      </c>
      <c r="B2089" s="36" t="s">
        <v>4031</v>
      </c>
      <c r="C2089" s="37"/>
      <c r="D2089" s="38"/>
      <c r="E2089" s="39" t="s">
        <v>3938</v>
      </c>
      <c r="F2089" s="39"/>
      <c r="G2089" s="39"/>
      <c r="H2089" s="11" t="s">
        <v>49</v>
      </c>
      <c r="I2089" s="12">
        <v>5.5E-2</v>
      </c>
      <c r="J2089" s="13">
        <v>21690.55</v>
      </c>
      <c r="K2089" s="13">
        <v>1192.98</v>
      </c>
      <c r="L2089" s="14"/>
      <c r="AK2089" s="8"/>
      <c r="AL2089" s="9"/>
      <c r="AM2089" s="4" t="s">
        <v>4031</v>
      </c>
      <c r="AN2089" s="4" t="s">
        <v>3938</v>
      </c>
      <c r="AO2089" s="18"/>
      <c r="AP2089" s="28"/>
      <c r="AQ2089" s="4"/>
      <c r="AR2089" s="28"/>
    </row>
    <row r="2090" spans="1:44" ht="26.25" x14ac:dyDescent="0.25">
      <c r="A2090" s="10" t="s">
        <v>4032</v>
      </c>
      <c r="B2090" s="36" t="s">
        <v>4033</v>
      </c>
      <c r="C2090" s="37"/>
      <c r="D2090" s="38"/>
      <c r="E2090" s="39" t="s">
        <v>3941</v>
      </c>
      <c r="F2090" s="39"/>
      <c r="G2090" s="39"/>
      <c r="H2090" s="11" t="s">
        <v>744</v>
      </c>
      <c r="I2090" s="12">
        <v>0.17799999999999999</v>
      </c>
      <c r="J2090" s="13">
        <v>135990.84</v>
      </c>
      <c r="K2090" s="13">
        <v>24206.37</v>
      </c>
      <c r="L2090" s="14"/>
      <c r="AK2090" s="8"/>
      <c r="AL2090" s="9"/>
      <c r="AM2090" s="4" t="s">
        <v>4033</v>
      </c>
      <c r="AN2090" s="4" t="s">
        <v>3941</v>
      </c>
      <c r="AO2090" s="18"/>
      <c r="AP2090" s="28"/>
      <c r="AQ2090" s="4"/>
      <c r="AR2090" s="28"/>
    </row>
    <row r="2091" spans="1:44" x14ac:dyDescent="0.25">
      <c r="A2091" s="15"/>
      <c r="B2091" s="40"/>
      <c r="C2091" s="33"/>
      <c r="D2091" s="41"/>
      <c r="E2091" s="42" t="s">
        <v>4026</v>
      </c>
      <c r="F2091" s="43"/>
      <c r="G2091" s="44"/>
      <c r="H2091" s="15"/>
      <c r="I2091" s="15"/>
      <c r="J2091" s="16"/>
      <c r="K2091" s="16"/>
      <c r="L2091" s="17"/>
      <c r="AK2091" s="8"/>
      <c r="AL2091" s="9"/>
      <c r="AM2091" s="4"/>
      <c r="AN2091" s="4"/>
      <c r="AO2091" s="18" t="s">
        <v>4026</v>
      </c>
      <c r="AP2091" s="28"/>
      <c r="AQ2091" s="4"/>
      <c r="AR2091" s="28"/>
    </row>
    <row r="2092" spans="1:44" x14ac:dyDescent="0.25">
      <c r="A2092" s="10" t="s">
        <v>4034</v>
      </c>
      <c r="B2092" s="36" t="s">
        <v>4035</v>
      </c>
      <c r="C2092" s="37"/>
      <c r="D2092" s="38"/>
      <c r="E2092" s="39" t="s">
        <v>3938</v>
      </c>
      <c r="F2092" s="39"/>
      <c r="G2092" s="39"/>
      <c r="H2092" s="11" t="s">
        <v>49</v>
      </c>
      <c r="I2092" s="20">
        <v>1.9E-3</v>
      </c>
      <c r="J2092" s="13">
        <v>21815.79</v>
      </c>
      <c r="K2092" s="13">
        <v>41.45</v>
      </c>
      <c r="L2092" s="14"/>
      <c r="AK2092" s="8"/>
      <c r="AL2092" s="9"/>
      <c r="AM2092" s="4" t="s">
        <v>4035</v>
      </c>
      <c r="AN2092" s="4" t="s">
        <v>3938</v>
      </c>
      <c r="AO2092" s="18"/>
      <c r="AP2092" s="28"/>
      <c r="AQ2092" s="4"/>
      <c r="AR2092" s="28"/>
    </row>
    <row r="2093" spans="1:44" ht="26.25" x14ac:dyDescent="0.25">
      <c r="A2093" s="10" t="s">
        <v>4036</v>
      </c>
      <c r="B2093" s="36" t="s">
        <v>4037</v>
      </c>
      <c r="C2093" s="37"/>
      <c r="D2093" s="38"/>
      <c r="E2093" s="39" t="s">
        <v>3950</v>
      </c>
      <c r="F2093" s="39"/>
      <c r="G2093" s="39"/>
      <c r="H2093" s="11" t="s">
        <v>49</v>
      </c>
      <c r="I2093" s="19">
        <v>16.47</v>
      </c>
      <c r="J2093" s="13">
        <v>3203.1</v>
      </c>
      <c r="K2093" s="13">
        <v>52755.06</v>
      </c>
      <c r="L2093" s="14"/>
      <c r="AK2093" s="8"/>
      <c r="AL2093" s="9"/>
      <c r="AM2093" s="4" t="s">
        <v>4037</v>
      </c>
      <c r="AN2093" s="4" t="s">
        <v>3950</v>
      </c>
      <c r="AO2093" s="18"/>
      <c r="AP2093" s="28"/>
      <c r="AQ2093" s="4"/>
      <c r="AR2093" s="28"/>
    </row>
    <row r="2094" spans="1:44" x14ac:dyDescent="0.25">
      <c r="A2094" s="10" t="s">
        <v>4038</v>
      </c>
      <c r="B2094" s="36" t="s">
        <v>4039</v>
      </c>
      <c r="C2094" s="37"/>
      <c r="D2094" s="38"/>
      <c r="E2094" s="39" t="s">
        <v>3934</v>
      </c>
      <c r="F2094" s="39"/>
      <c r="G2094" s="39"/>
      <c r="H2094" s="11" t="s">
        <v>49</v>
      </c>
      <c r="I2094" s="20">
        <v>5.3400000000000003E-2</v>
      </c>
      <c r="J2094" s="13">
        <v>1495.69</v>
      </c>
      <c r="K2094" s="13">
        <v>79.87</v>
      </c>
      <c r="L2094" s="14"/>
      <c r="AK2094" s="8"/>
      <c r="AL2094" s="9"/>
      <c r="AM2094" s="4" t="s">
        <v>4039</v>
      </c>
      <c r="AN2094" s="4" t="s">
        <v>3934</v>
      </c>
      <c r="AO2094" s="18"/>
      <c r="AP2094" s="28"/>
      <c r="AQ2094" s="4"/>
      <c r="AR2094" s="28"/>
    </row>
    <row r="2095" spans="1:44" x14ac:dyDescent="0.25">
      <c r="A2095" s="15"/>
      <c r="B2095" s="40"/>
      <c r="C2095" s="33"/>
      <c r="D2095" s="41"/>
      <c r="E2095" s="42" t="s">
        <v>4029</v>
      </c>
      <c r="F2095" s="43"/>
      <c r="G2095" s="44"/>
      <c r="H2095" s="15"/>
      <c r="I2095" s="15"/>
      <c r="J2095" s="16"/>
      <c r="K2095" s="16"/>
      <c r="L2095" s="17"/>
      <c r="AK2095" s="8"/>
      <c r="AL2095" s="9"/>
      <c r="AM2095" s="4"/>
      <c r="AN2095" s="4"/>
      <c r="AO2095" s="18" t="s">
        <v>4029</v>
      </c>
      <c r="AP2095" s="28"/>
      <c r="AQ2095" s="4"/>
      <c r="AR2095" s="28"/>
    </row>
    <row r="2096" spans="1:44" x14ac:dyDescent="0.25">
      <c r="A2096" s="10" t="s">
        <v>4040</v>
      </c>
      <c r="B2096" s="36" t="s">
        <v>4041</v>
      </c>
      <c r="C2096" s="37"/>
      <c r="D2096" s="38"/>
      <c r="E2096" s="39" t="s">
        <v>3938</v>
      </c>
      <c r="F2096" s="39"/>
      <c r="G2096" s="39"/>
      <c r="H2096" s="11" t="s">
        <v>49</v>
      </c>
      <c r="I2096" s="12">
        <v>5.5E-2</v>
      </c>
      <c r="J2096" s="13">
        <v>21690.55</v>
      </c>
      <c r="K2096" s="13">
        <v>1192.98</v>
      </c>
      <c r="L2096" s="14"/>
      <c r="AK2096" s="8"/>
      <c r="AL2096" s="9"/>
      <c r="AM2096" s="4" t="s">
        <v>4041</v>
      </c>
      <c r="AN2096" s="4" t="s">
        <v>3938</v>
      </c>
      <c r="AO2096" s="18"/>
      <c r="AP2096" s="28"/>
      <c r="AQ2096" s="4"/>
      <c r="AR2096" s="28"/>
    </row>
    <row r="2097" spans="1:44" ht="28.5" customHeight="1" x14ac:dyDescent="0.25">
      <c r="A2097" s="10" t="s">
        <v>4042</v>
      </c>
      <c r="B2097" s="36" t="s">
        <v>4043</v>
      </c>
      <c r="C2097" s="37"/>
      <c r="D2097" s="38"/>
      <c r="E2097" s="39" t="s">
        <v>4044</v>
      </c>
      <c r="F2097" s="39"/>
      <c r="G2097" s="39"/>
      <c r="H2097" s="11" t="s">
        <v>744</v>
      </c>
      <c r="I2097" s="12">
        <v>0.17799999999999999</v>
      </c>
      <c r="J2097" s="13">
        <v>138631.97</v>
      </c>
      <c r="K2097" s="13">
        <v>24676.49</v>
      </c>
      <c r="L2097" s="14"/>
      <c r="AK2097" s="8"/>
      <c r="AL2097" s="9"/>
      <c r="AM2097" s="4" t="s">
        <v>4043</v>
      </c>
      <c r="AN2097" s="4" t="s">
        <v>4044</v>
      </c>
      <c r="AO2097" s="18"/>
      <c r="AP2097" s="28"/>
      <c r="AQ2097" s="4"/>
      <c r="AR2097" s="28"/>
    </row>
    <row r="2098" spans="1:44" x14ac:dyDescent="0.25">
      <c r="A2098" s="15"/>
      <c r="B2098" s="40"/>
      <c r="C2098" s="33"/>
      <c r="D2098" s="41"/>
      <c r="E2098" s="42" t="s">
        <v>4026</v>
      </c>
      <c r="F2098" s="43"/>
      <c r="G2098" s="44"/>
      <c r="H2098" s="15"/>
      <c r="I2098" s="15"/>
      <c r="J2098" s="16"/>
      <c r="K2098" s="16"/>
      <c r="L2098" s="17"/>
      <c r="AK2098" s="8"/>
      <c r="AL2098" s="9"/>
      <c r="AM2098" s="4"/>
      <c r="AN2098" s="4"/>
      <c r="AO2098" s="18" t="s">
        <v>4026</v>
      </c>
      <c r="AP2098" s="28"/>
      <c r="AQ2098" s="4"/>
      <c r="AR2098" s="28"/>
    </row>
    <row r="2099" spans="1:44" ht="26.25" x14ac:dyDescent="0.25">
      <c r="A2099" s="10" t="s">
        <v>4045</v>
      </c>
      <c r="B2099" s="36" t="s">
        <v>4046</v>
      </c>
      <c r="C2099" s="37"/>
      <c r="D2099" s="38"/>
      <c r="E2099" s="39" t="s">
        <v>4047</v>
      </c>
      <c r="F2099" s="39"/>
      <c r="G2099" s="39"/>
      <c r="H2099" s="11" t="s">
        <v>744</v>
      </c>
      <c r="I2099" s="12">
        <v>-0.17799999999999999</v>
      </c>
      <c r="J2099" s="13">
        <v>397.58</v>
      </c>
      <c r="K2099" s="13">
        <v>-70.77</v>
      </c>
      <c r="L2099" s="14"/>
      <c r="AK2099" s="8"/>
      <c r="AL2099" s="9"/>
      <c r="AM2099" s="4" t="s">
        <v>4046</v>
      </c>
      <c r="AN2099" s="4" t="s">
        <v>4047</v>
      </c>
      <c r="AO2099" s="18"/>
      <c r="AP2099" s="28"/>
      <c r="AQ2099" s="4"/>
      <c r="AR2099" s="28"/>
    </row>
    <row r="2100" spans="1:44" x14ac:dyDescent="0.25">
      <c r="A2100" s="15"/>
      <c r="B2100" s="40"/>
      <c r="C2100" s="33"/>
      <c r="D2100" s="41"/>
      <c r="E2100" s="42" t="s">
        <v>4048</v>
      </c>
      <c r="F2100" s="43"/>
      <c r="G2100" s="44"/>
      <c r="H2100" s="15"/>
      <c r="I2100" s="15"/>
      <c r="J2100" s="16"/>
      <c r="K2100" s="16"/>
      <c r="L2100" s="17"/>
      <c r="AK2100" s="8"/>
      <c r="AL2100" s="9"/>
      <c r="AM2100" s="4"/>
      <c r="AN2100" s="4"/>
      <c r="AO2100" s="18" t="s">
        <v>4048</v>
      </c>
      <c r="AP2100" s="28"/>
      <c r="AQ2100" s="4"/>
      <c r="AR2100" s="28"/>
    </row>
    <row r="2101" spans="1:44" x14ac:dyDescent="0.25">
      <c r="A2101" s="10" t="s">
        <v>4049</v>
      </c>
      <c r="B2101" s="36" t="s">
        <v>4050</v>
      </c>
      <c r="C2101" s="37"/>
      <c r="D2101" s="38"/>
      <c r="E2101" s="39" t="s">
        <v>3938</v>
      </c>
      <c r="F2101" s="39"/>
      <c r="G2101" s="39"/>
      <c r="H2101" s="11" t="s">
        <v>49</v>
      </c>
      <c r="I2101" s="20">
        <v>1.4E-3</v>
      </c>
      <c r="J2101" s="13">
        <v>21664.29</v>
      </c>
      <c r="K2101" s="13">
        <v>30.33</v>
      </c>
      <c r="L2101" s="14"/>
      <c r="AK2101" s="8"/>
      <c r="AL2101" s="9"/>
      <c r="AM2101" s="4" t="s">
        <v>4050</v>
      </c>
      <c r="AN2101" s="4" t="s">
        <v>3938</v>
      </c>
      <c r="AO2101" s="18"/>
      <c r="AP2101" s="28"/>
      <c r="AQ2101" s="4"/>
      <c r="AR2101" s="28"/>
    </row>
    <row r="2102" spans="1:44" x14ac:dyDescent="0.25">
      <c r="A2102" s="15"/>
      <c r="B2102" s="40"/>
      <c r="C2102" s="33"/>
      <c r="D2102" s="41"/>
      <c r="E2102" s="42" t="s">
        <v>4051</v>
      </c>
      <c r="F2102" s="43"/>
      <c r="G2102" s="44"/>
      <c r="H2102" s="15"/>
      <c r="I2102" s="15"/>
      <c r="J2102" s="16"/>
      <c r="K2102" s="16"/>
      <c r="L2102" s="17"/>
      <c r="AK2102" s="8"/>
      <c r="AL2102" s="9"/>
      <c r="AM2102" s="4"/>
      <c r="AN2102" s="4"/>
      <c r="AO2102" s="18" t="s">
        <v>4051</v>
      </c>
      <c r="AP2102" s="28"/>
      <c r="AQ2102" s="4"/>
      <c r="AR2102" s="28"/>
    </row>
    <row r="2103" spans="1:44" ht="27.75" customHeight="1" x14ac:dyDescent="0.25">
      <c r="A2103" s="10" t="s">
        <v>4052</v>
      </c>
      <c r="B2103" s="36" t="s">
        <v>4053</v>
      </c>
      <c r="C2103" s="37"/>
      <c r="D2103" s="38"/>
      <c r="E2103" s="39" t="s">
        <v>3967</v>
      </c>
      <c r="F2103" s="39"/>
      <c r="G2103" s="39"/>
      <c r="H2103" s="11" t="s">
        <v>49</v>
      </c>
      <c r="I2103" s="12">
        <v>12.882</v>
      </c>
      <c r="J2103" s="13">
        <v>5942.16</v>
      </c>
      <c r="K2103" s="13">
        <v>76546.91</v>
      </c>
      <c r="L2103" s="14"/>
      <c r="AK2103" s="8"/>
      <c r="AL2103" s="9"/>
      <c r="AM2103" s="4" t="s">
        <v>4053</v>
      </c>
      <c r="AN2103" s="4" t="s">
        <v>3967</v>
      </c>
      <c r="AO2103" s="18"/>
      <c r="AP2103" s="28"/>
      <c r="AQ2103" s="4"/>
      <c r="AR2103" s="28"/>
    </row>
    <row r="2104" spans="1:44" x14ac:dyDescent="0.25">
      <c r="A2104" s="15"/>
      <c r="B2104" s="40"/>
      <c r="C2104" s="33"/>
      <c r="D2104" s="41"/>
      <c r="E2104" s="42" t="s">
        <v>4054</v>
      </c>
      <c r="F2104" s="43"/>
      <c r="G2104" s="44"/>
      <c r="H2104" s="15"/>
      <c r="I2104" s="15"/>
      <c r="J2104" s="16"/>
      <c r="K2104" s="16"/>
      <c r="L2104" s="17"/>
      <c r="AK2104" s="8"/>
      <c r="AL2104" s="9"/>
      <c r="AM2104" s="4"/>
      <c r="AN2104" s="4"/>
      <c r="AO2104" s="18" t="s">
        <v>4054</v>
      </c>
      <c r="AP2104" s="28"/>
      <c r="AQ2104" s="4"/>
      <c r="AR2104" s="28"/>
    </row>
    <row r="2105" spans="1:44" x14ac:dyDescent="0.25">
      <c r="A2105" s="10" t="s">
        <v>4055</v>
      </c>
      <c r="B2105" s="36" t="s">
        <v>4056</v>
      </c>
      <c r="C2105" s="37"/>
      <c r="D2105" s="38"/>
      <c r="E2105" s="39" t="s">
        <v>4057</v>
      </c>
      <c r="F2105" s="39"/>
      <c r="G2105" s="39"/>
      <c r="H2105" s="11" t="s">
        <v>40</v>
      </c>
      <c r="I2105" s="19">
        <v>1.78</v>
      </c>
      <c r="J2105" s="13">
        <v>24381.01</v>
      </c>
      <c r="K2105" s="13">
        <v>43398.2</v>
      </c>
      <c r="L2105" s="14"/>
      <c r="AK2105" s="8"/>
      <c r="AL2105" s="9"/>
      <c r="AM2105" s="4" t="s">
        <v>4056</v>
      </c>
      <c r="AN2105" s="4" t="s">
        <v>4057</v>
      </c>
      <c r="AO2105" s="18"/>
      <c r="AP2105" s="28"/>
      <c r="AQ2105" s="4"/>
      <c r="AR2105" s="28"/>
    </row>
    <row r="2106" spans="1:44" x14ac:dyDescent="0.25">
      <c r="A2106" s="15"/>
      <c r="B2106" s="40"/>
      <c r="C2106" s="33"/>
      <c r="D2106" s="41"/>
      <c r="E2106" s="42" t="s">
        <v>4058</v>
      </c>
      <c r="F2106" s="43"/>
      <c r="G2106" s="44"/>
      <c r="H2106" s="15"/>
      <c r="I2106" s="15"/>
      <c r="J2106" s="16"/>
      <c r="K2106" s="16"/>
      <c r="L2106" s="17"/>
      <c r="AK2106" s="8"/>
      <c r="AL2106" s="9"/>
      <c r="AM2106" s="4"/>
      <c r="AN2106" s="4"/>
      <c r="AO2106" s="18" t="s">
        <v>4058</v>
      </c>
      <c r="AP2106" s="28"/>
      <c r="AQ2106" s="4"/>
      <c r="AR2106" s="28"/>
    </row>
    <row r="2107" spans="1:44" x14ac:dyDescent="0.25">
      <c r="A2107" s="10" t="s">
        <v>4059</v>
      </c>
      <c r="B2107" s="36" t="s">
        <v>4060</v>
      </c>
      <c r="C2107" s="37"/>
      <c r="D2107" s="38"/>
      <c r="E2107" s="39" t="s">
        <v>4061</v>
      </c>
      <c r="F2107" s="39"/>
      <c r="G2107" s="39"/>
      <c r="H2107" s="11" t="s">
        <v>54</v>
      </c>
      <c r="I2107" s="24">
        <v>181.6</v>
      </c>
      <c r="J2107" s="13">
        <v>1722.92</v>
      </c>
      <c r="K2107" s="13">
        <v>312882.27</v>
      </c>
      <c r="L2107" s="14"/>
      <c r="AK2107" s="8"/>
      <c r="AL2107" s="9"/>
      <c r="AM2107" s="4" t="s">
        <v>4060</v>
      </c>
      <c r="AN2107" s="4" t="s">
        <v>4061</v>
      </c>
      <c r="AO2107" s="18"/>
      <c r="AP2107" s="28"/>
      <c r="AQ2107" s="4"/>
      <c r="AR2107" s="28"/>
    </row>
    <row r="2108" spans="1:44" x14ac:dyDescent="0.25">
      <c r="A2108" s="35" t="s">
        <v>4062</v>
      </c>
      <c r="B2108" s="35"/>
      <c r="C2108" s="35"/>
      <c r="D2108" s="35"/>
      <c r="E2108" s="35"/>
      <c r="F2108" s="35"/>
      <c r="G2108" s="35"/>
      <c r="H2108" s="35"/>
      <c r="I2108" s="35"/>
      <c r="J2108" s="35"/>
      <c r="K2108" s="35"/>
      <c r="L2108" s="35"/>
      <c r="AK2108" s="8"/>
      <c r="AL2108" s="9" t="s">
        <v>4062</v>
      </c>
      <c r="AM2108" s="4"/>
      <c r="AN2108" s="4"/>
      <c r="AO2108" s="18"/>
      <c r="AP2108" s="28"/>
      <c r="AQ2108" s="4"/>
      <c r="AR2108" s="28"/>
    </row>
    <row r="2109" spans="1:44" ht="26.25" x14ac:dyDescent="0.25">
      <c r="A2109" s="10" t="s">
        <v>4063</v>
      </c>
      <c r="B2109" s="36" t="s">
        <v>4064</v>
      </c>
      <c r="C2109" s="37"/>
      <c r="D2109" s="38"/>
      <c r="E2109" s="39" t="s">
        <v>3972</v>
      </c>
      <c r="F2109" s="39"/>
      <c r="G2109" s="39"/>
      <c r="H2109" s="11" t="s">
        <v>40</v>
      </c>
      <c r="I2109" s="19">
        <v>1.1200000000000001</v>
      </c>
      <c r="J2109" s="13">
        <v>49273.62</v>
      </c>
      <c r="K2109" s="13">
        <v>55186.45</v>
      </c>
      <c r="L2109" s="14"/>
      <c r="AK2109" s="8"/>
      <c r="AL2109" s="9"/>
      <c r="AM2109" s="4" t="s">
        <v>4064</v>
      </c>
      <c r="AN2109" s="4" t="s">
        <v>3972</v>
      </c>
      <c r="AO2109" s="18"/>
      <c r="AP2109" s="28"/>
      <c r="AQ2109" s="4"/>
      <c r="AR2109" s="28"/>
    </row>
    <row r="2110" spans="1:44" x14ac:dyDescent="0.25">
      <c r="A2110" s="15"/>
      <c r="B2110" s="40"/>
      <c r="C2110" s="33"/>
      <c r="D2110" s="41"/>
      <c r="E2110" s="42" t="s">
        <v>4065</v>
      </c>
      <c r="F2110" s="43"/>
      <c r="G2110" s="44"/>
      <c r="H2110" s="15"/>
      <c r="I2110" s="15"/>
      <c r="J2110" s="16"/>
      <c r="K2110" s="16"/>
      <c r="L2110" s="17"/>
      <c r="AK2110" s="8"/>
      <c r="AL2110" s="9"/>
      <c r="AM2110" s="4"/>
      <c r="AN2110" s="4"/>
      <c r="AO2110" s="18" t="s">
        <v>4065</v>
      </c>
      <c r="AP2110" s="28"/>
      <c r="AQ2110" s="4"/>
      <c r="AR2110" s="28"/>
    </row>
    <row r="2111" spans="1:44" ht="26.25" x14ac:dyDescent="0.25">
      <c r="A2111" s="10" t="s">
        <v>4066</v>
      </c>
      <c r="B2111" s="36" t="s">
        <v>4067</v>
      </c>
      <c r="C2111" s="37"/>
      <c r="D2111" s="38"/>
      <c r="E2111" s="39" t="s">
        <v>3976</v>
      </c>
      <c r="F2111" s="39"/>
      <c r="G2111" s="39"/>
      <c r="H2111" s="11" t="s">
        <v>59</v>
      </c>
      <c r="I2111" s="20">
        <v>24.1676</v>
      </c>
      <c r="J2111" s="13">
        <v>1550.16</v>
      </c>
      <c r="K2111" s="13">
        <v>37463.65</v>
      </c>
      <c r="L2111" s="14"/>
      <c r="AK2111" s="8"/>
      <c r="AL2111" s="9"/>
      <c r="AM2111" s="4" t="s">
        <v>4067</v>
      </c>
      <c r="AN2111" s="4" t="s">
        <v>3976</v>
      </c>
      <c r="AO2111" s="18"/>
      <c r="AP2111" s="28"/>
      <c r="AQ2111" s="4"/>
      <c r="AR2111" s="28"/>
    </row>
    <row r="2112" spans="1:44" x14ac:dyDescent="0.25">
      <c r="A2112" s="15"/>
      <c r="B2112" s="40"/>
      <c r="C2112" s="33"/>
      <c r="D2112" s="41"/>
      <c r="E2112" s="42" t="s">
        <v>4068</v>
      </c>
      <c r="F2112" s="43"/>
      <c r="G2112" s="44"/>
      <c r="H2112" s="15"/>
      <c r="I2112" s="15"/>
      <c r="J2112" s="16"/>
      <c r="K2112" s="16"/>
      <c r="L2112" s="17"/>
      <c r="AK2112" s="8"/>
      <c r="AL2112" s="9"/>
      <c r="AM2112" s="4"/>
      <c r="AN2112" s="4"/>
      <c r="AO2112" s="18" t="s">
        <v>4068</v>
      </c>
      <c r="AP2112" s="28"/>
      <c r="AQ2112" s="4"/>
      <c r="AR2112" s="28"/>
    </row>
    <row r="2113" spans="1:44" ht="26.25" x14ac:dyDescent="0.25">
      <c r="A2113" s="10" t="s">
        <v>4069</v>
      </c>
      <c r="B2113" s="36" t="s">
        <v>4070</v>
      </c>
      <c r="C2113" s="37"/>
      <c r="D2113" s="38"/>
      <c r="E2113" s="39" t="s">
        <v>4071</v>
      </c>
      <c r="F2113" s="39"/>
      <c r="G2113" s="39"/>
      <c r="H2113" s="11" t="s">
        <v>40</v>
      </c>
      <c r="I2113" s="19">
        <v>1.1200000000000001</v>
      </c>
      <c r="J2113" s="13">
        <v>3304.71</v>
      </c>
      <c r="K2113" s="13">
        <v>3701.28</v>
      </c>
      <c r="L2113" s="14"/>
      <c r="AK2113" s="8"/>
      <c r="AL2113" s="9"/>
      <c r="AM2113" s="4" t="s">
        <v>4070</v>
      </c>
      <c r="AN2113" s="4" t="s">
        <v>4071</v>
      </c>
      <c r="AO2113" s="18"/>
      <c r="AP2113" s="28"/>
      <c r="AQ2113" s="4"/>
      <c r="AR2113" s="28"/>
    </row>
    <row r="2114" spans="1:44" x14ac:dyDescent="0.25">
      <c r="A2114" s="15"/>
      <c r="B2114" s="40"/>
      <c r="C2114" s="33"/>
      <c r="D2114" s="41"/>
      <c r="E2114" s="42" t="s">
        <v>4065</v>
      </c>
      <c r="F2114" s="43"/>
      <c r="G2114" s="44"/>
      <c r="H2114" s="15"/>
      <c r="I2114" s="15"/>
      <c r="J2114" s="16"/>
      <c r="K2114" s="16"/>
      <c r="L2114" s="17"/>
      <c r="AK2114" s="8"/>
      <c r="AL2114" s="9"/>
      <c r="AM2114" s="4"/>
      <c r="AN2114" s="4"/>
      <c r="AO2114" s="18" t="s">
        <v>4065</v>
      </c>
      <c r="AP2114" s="28"/>
      <c r="AQ2114" s="4"/>
      <c r="AR2114" s="28"/>
    </row>
    <row r="2115" spans="1:44" ht="26.25" x14ac:dyDescent="0.25">
      <c r="A2115" s="10" t="s">
        <v>4072</v>
      </c>
      <c r="B2115" s="36" t="s">
        <v>4073</v>
      </c>
      <c r="C2115" s="37"/>
      <c r="D2115" s="38"/>
      <c r="E2115" s="39" t="s">
        <v>3976</v>
      </c>
      <c r="F2115" s="39"/>
      <c r="G2115" s="39"/>
      <c r="H2115" s="11" t="s">
        <v>59</v>
      </c>
      <c r="I2115" s="20">
        <v>6.2496</v>
      </c>
      <c r="J2115" s="13">
        <v>1550.08</v>
      </c>
      <c r="K2115" s="13">
        <v>9687.3799999999992</v>
      </c>
      <c r="L2115" s="14"/>
      <c r="AK2115" s="8"/>
      <c r="AL2115" s="9"/>
      <c r="AM2115" s="4" t="s">
        <v>4073</v>
      </c>
      <c r="AN2115" s="4" t="s">
        <v>3976</v>
      </c>
      <c r="AO2115" s="18"/>
      <c r="AP2115" s="28"/>
      <c r="AQ2115" s="4"/>
      <c r="AR2115" s="28"/>
    </row>
    <row r="2116" spans="1:44" x14ac:dyDescent="0.25">
      <c r="A2116" s="15"/>
      <c r="B2116" s="40"/>
      <c r="C2116" s="33"/>
      <c r="D2116" s="41"/>
      <c r="E2116" s="42" t="s">
        <v>4074</v>
      </c>
      <c r="F2116" s="43"/>
      <c r="G2116" s="44"/>
      <c r="H2116" s="15"/>
      <c r="I2116" s="15"/>
      <c r="J2116" s="16"/>
      <c r="K2116" s="16"/>
      <c r="L2116" s="17"/>
      <c r="AK2116" s="8"/>
      <c r="AL2116" s="9"/>
      <c r="AM2116" s="4"/>
      <c r="AN2116" s="4"/>
      <c r="AO2116" s="18" t="s">
        <v>4074</v>
      </c>
      <c r="AP2116" s="28"/>
      <c r="AQ2116" s="4"/>
      <c r="AR2116" s="28"/>
    </row>
    <row r="2117" spans="1:44" x14ac:dyDescent="0.25">
      <c r="A2117" s="10" t="s">
        <v>4075</v>
      </c>
      <c r="B2117" s="36" t="s">
        <v>4076</v>
      </c>
      <c r="C2117" s="37"/>
      <c r="D2117" s="38"/>
      <c r="E2117" s="39" t="s">
        <v>3437</v>
      </c>
      <c r="F2117" s="39"/>
      <c r="G2117" s="39"/>
      <c r="H2117" s="11" t="s">
        <v>26</v>
      </c>
      <c r="I2117" s="12">
        <v>0.16800000000000001</v>
      </c>
      <c r="J2117" s="13">
        <v>266055.48</v>
      </c>
      <c r="K2117" s="13">
        <v>44697.32</v>
      </c>
      <c r="L2117" s="14"/>
      <c r="AK2117" s="8"/>
      <c r="AL2117" s="9"/>
      <c r="AM2117" s="4" t="s">
        <v>4076</v>
      </c>
      <c r="AN2117" s="4" t="s">
        <v>3437</v>
      </c>
      <c r="AO2117" s="18"/>
      <c r="AP2117" s="28"/>
      <c r="AQ2117" s="4"/>
      <c r="AR2117" s="28"/>
    </row>
    <row r="2118" spans="1:44" x14ac:dyDescent="0.25">
      <c r="A2118" s="15"/>
      <c r="B2118" s="40"/>
      <c r="C2118" s="33"/>
      <c r="D2118" s="41"/>
      <c r="E2118" s="42" t="s">
        <v>4077</v>
      </c>
      <c r="F2118" s="43"/>
      <c r="G2118" s="44"/>
      <c r="H2118" s="15"/>
      <c r="I2118" s="15"/>
      <c r="J2118" s="16"/>
      <c r="K2118" s="16"/>
      <c r="L2118" s="17"/>
      <c r="AK2118" s="8"/>
      <c r="AL2118" s="9"/>
      <c r="AM2118" s="4"/>
      <c r="AN2118" s="4"/>
      <c r="AO2118" s="18" t="s">
        <v>4077</v>
      </c>
      <c r="AP2118" s="28"/>
      <c r="AQ2118" s="4"/>
      <c r="AR2118" s="28"/>
    </row>
    <row r="2119" spans="1:44" x14ac:dyDescent="0.25">
      <c r="A2119" s="10" t="s">
        <v>4078</v>
      </c>
      <c r="B2119" s="36" t="s">
        <v>4079</v>
      </c>
      <c r="C2119" s="37"/>
      <c r="D2119" s="38"/>
      <c r="E2119" s="39" t="s">
        <v>4080</v>
      </c>
      <c r="F2119" s="39"/>
      <c r="G2119" s="39"/>
      <c r="H2119" s="11" t="s">
        <v>59</v>
      </c>
      <c r="I2119" s="19">
        <v>17.14</v>
      </c>
      <c r="J2119" s="13">
        <v>6885.95</v>
      </c>
      <c r="K2119" s="13">
        <v>118025.18</v>
      </c>
      <c r="L2119" s="14"/>
      <c r="AK2119" s="8"/>
      <c r="AL2119" s="9"/>
      <c r="AM2119" s="4" t="s">
        <v>4079</v>
      </c>
      <c r="AN2119" s="4" t="s">
        <v>4080</v>
      </c>
      <c r="AO2119" s="18"/>
      <c r="AP2119" s="28"/>
      <c r="AQ2119" s="4"/>
      <c r="AR2119" s="28"/>
    </row>
    <row r="2120" spans="1:44" x14ac:dyDescent="0.25">
      <c r="A2120" s="10" t="s">
        <v>4081</v>
      </c>
      <c r="B2120" s="36" t="s">
        <v>4082</v>
      </c>
      <c r="C2120" s="37"/>
      <c r="D2120" s="38"/>
      <c r="E2120" s="39" t="s">
        <v>3916</v>
      </c>
      <c r="F2120" s="39"/>
      <c r="G2120" s="39"/>
      <c r="H2120" s="11" t="s">
        <v>26</v>
      </c>
      <c r="I2120" s="12">
        <v>5.6000000000000001E-2</v>
      </c>
      <c r="J2120" s="13">
        <v>77756.789999999994</v>
      </c>
      <c r="K2120" s="13">
        <v>4354.38</v>
      </c>
      <c r="L2120" s="14"/>
      <c r="AK2120" s="8"/>
      <c r="AL2120" s="9"/>
      <c r="AM2120" s="4" t="s">
        <v>4082</v>
      </c>
      <c r="AN2120" s="4" t="s">
        <v>3916</v>
      </c>
      <c r="AO2120" s="18"/>
      <c r="AP2120" s="28"/>
      <c r="AQ2120" s="4"/>
      <c r="AR2120" s="28"/>
    </row>
    <row r="2121" spans="1:44" x14ac:dyDescent="0.25">
      <c r="A2121" s="15"/>
      <c r="B2121" s="40"/>
      <c r="C2121" s="33"/>
      <c r="D2121" s="41"/>
      <c r="E2121" s="42" t="s">
        <v>4083</v>
      </c>
      <c r="F2121" s="43"/>
      <c r="G2121" s="44"/>
      <c r="H2121" s="15"/>
      <c r="I2121" s="15"/>
      <c r="J2121" s="16"/>
      <c r="K2121" s="16"/>
      <c r="L2121" s="17"/>
      <c r="AK2121" s="8"/>
      <c r="AL2121" s="9"/>
      <c r="AM2121" s="4"/>
      <c r="AN2121" s="4"/>
      <c r="AO2121" s="18" t="s">
        <v>4083</v>
      </c>
      <c r="AP2121" s="28"/>
      <c r="AQ2121" s="4"/>
      <c r="AR2121" s="28"/>
    </row>
    <row r="2122" spans="1:44" x14ac:dyDescent="0.25">
      <c r="A2122" s="10" t="s">
        <v>4084</v>
      </c>
      <c r="B2122" s="36" t="s">
        <v>4085</v>
      </c>
      <c r="C2122" s="37"/>
      <c r="D2122" s="38"/>
      <c r="E2122" s="39" t="s">
        <v>3989</v>
      </c>
      <c r="F2122" s="39"/>
      <c r="G2122" s="39"/>
      <c r="H2122" s="11" t="s">
        <v>59</v>
      </c>
      <c r="I2122" s="19">
        <v>6.16</v>
      </c>
      <c r="J2122" s="13">
        <v>3513.55</v>
      </c>
      <c r="K2122" s="13">
        <v>21643.47</v>
      </c>
      <c r="L2122" s="14"/>
      <c r="AK2122" s="8"/>
      <c r="AL2122" s="9"/>
      <c r="AM2122" s="4" t="s">
        <v>4085</v>
      </c>
      <c r="AN2122" s="4" t="s">
        <v>3989</v>
      </c>
      <c r="AO2122" s="18"/>
      <c r="AP2122" s="28"/>
      <c r="AQ2122" s="4"/>
      <c r="AR2122" s="28"/>
    </row>
    <row r="2123" spans="1:44" x14ac:dyDescent="0.25">
      <c r="A2123" s="15"/>
      <c r="B2123" s="40"/>
      <c r="C2123" s="33"/>
      <c r="D2123" s="41"/>
      <c r="E2123" s="42" t="s">
        <v>4086</v>
      </c>
      <c r="F2123" s="43"/>
      <c r="G2123" s="44"/>
      <c r="H2123" s="15"/>
      <c r="I2123" s="15"/>
      <c r="J2123" s="16"/>
      <c r="K2123" s="16"/>
      <c r="L2123" s="17"/>
      <c r="AK2123" s="8"/>
      <c r="AL2123" s="9"/>
      <c r="AM2123" s="4"/>
      <c r="AN2123" s="4"/>
      <c r="AO2123" s="18" t="s">
        <v>4086</v>
      </c>
      <c r="AP2123" s="28"/>
      <c r="AQ2123" s="4"/>
      <c r="AR2123" s="28"/>
    </row>
    <row r="2124" spans="1:44" ht="26.25" x14ac:dyDescent="0.25">
      <c r="A2124" s="10" t="s">
        <v>4087</v>
      </c>
      <c r="B2124" s="36" t="s">
        <v>4088</v>
      </c>
      <c r="C2124" s="37"/>
      <c r="D2124" s="38"/>
      <c r="E2124" s="39" t="s">
        <v>3993</v>
      </c>
      <c r="F2124" s="39"/>
      <c r="G2124" s="39"/>
      <c r="H2124" s="11" t="s">
        <v>3994</v>
      </c>
      <c r="I2124" s="24">
        <v>11.2</v>
      </c>
      <c r="J2124" s="13">
        <v>18712.080000000002</v>
      </c>
      <c r="K2124" s="13">
        <v>209575.3</v>
      </c>
      <c r="L2124" s="14"/>
      <c r="AK2124" s="8"/>
      <c r="AL2124" s="9"/>
      <c r="AM2124" s="4" t="s">
        <v>4088</v>
      </c>
      <c r="AN2124" s="4" t="s">
        <v>3993</v>
      </c>
      <c r="AO2124" s="18"/>
      <c r="AP2124" s="28"/>
      <c r="AQ2124" s="4"/>
      <c r="AR2124" s="28"/>
    </row>
    <row r="2125" spans="1:44" x14ac:dyDescent="0.25">
      <c r="A2125" s="15"/>
      <c r="B2125" s="40"/>
      <c r="C2125" s="33"/>
      <c r="D2125" s="41"/>
      <c r="E2125" s="42" t="s">
        <v>4089</v>
      </c>
      <c r="F2125" s="43"/>
      <c r="G2125" s="44"/>
      <c r="H2125" s="15"/>
      <c r="I2125" s="15"/>
      <c r="J2125" s="16"/>
      <c r="K2125" s="16"/>
      <c r="L2125" s="17"/>
      <c r="AK2125" s="8"/>
      <c r="AL2125" s="9"/>
      <c r="AM2125" s="4"/>
      <c r="AN2125" s="4"/>
      <c r="AO2125" s="18" t="s">
        <v>4089</v>
      </c>
      <c r="AP2125" s="28"/>
      <c r="AQ2125" s="4"/>
      <c r="AR2125" s="28"/>
    </row>
    <row r="2126" spans="1:44" ht="15" customHeight="1" x14ac:dyDescent="0.25">
      <c r="A2126" s="10" t="s">
        <v>4090</v>
      </c>
      <c r="B2126" s="36" t="s">
        <v>4091</v>
      </c>
      <c r="C2126" s="37"/>
      <c r="D2126" s="38"/>
      <c r="E2126" s="39" t="s">
        <v>3998</v>
      </c>
      <c r="F2126" s="39"/>
      <c r="G2126" s="39"/>
      <c r="H2126" s="11" t="s">
        <v>54</v>
      </c>
      <c r="I2126" s="24">
        <v>114.2</v>
      </c>
      <c r="J2126" s="13">
        <v>907.87</v>
      </c>
      <c r="K2126" s="13">
        <v>103678.75</v>
      </c>
      <c r="L2126" s="14"/>
      <c r="AK2126" s="8"/>
      <c r="AL2126" s="9"/>
      <c r="AM2126" s="4" t="s">
        <v>4091</v>
      </c>
      <c r="AN2126" s="4" t="s">
        <v>3998</v>
      </c>
      <c r="AO2126" s="18"/>
      <c r="AP2126" s="28"/>
      <c r="AQ2126" s="4"/>
      <c r="AR2126" s="28"/>
    </row>
    <row r="2127" spans="1:44" x14ac:dyDescent="0.25">
      <c r="A2127" s="35" t="s">
        <v>4092</v>
      </c>
      <c r="B2127" s="35"/>
      <c r="C2127" s="35"/>
      <c r="D2127" s="35"/>
      <c r="E2127" s="35"/>
      <c r="F2127" s="35"/>
      <c r="G2127" s="35"/>
      <c r="H2127" s="35"/>
      <c r="I2127" s="35"/>
      <c r="J2127" s="35"/>
      <c r="K2127" s="35"/>
      <c r="L2127" s="35"/>
      <c r="AK2127" s="8"/>
      <c r="AL2127" s="9" t="s">
        <v>4092</v>
      </c>
      <c r="AM2127" s="4"/>
      <c r="AN2127" s="4"/>
      <c r="AO2127" s="18"/>
      <c r="AP2127" s="28"/>
      <c r="AQ2127" s="4"/>
      <c r="AR2127" s="28"/>
    </row>
    <row r="2128" spans="1:44" x14ac:dyDescent="0.25">
      <c r="A2128" s="10" t="s">
        <v>4093</v>
      </c>
      <c r="B2128" s="36" t="s">
        <v>4094</v>
      </c>
      <c r="C2128" s="37"/>
      <c r="D2128" s="38"/>
      <c r="E2128" s="39" t="s">
        <v>4095</v>
      </c>
      <c r="F2128" s="39"/>
      <c r="G2128" s="39"/>
      <c r="H2128" s="11" t="s">
        <v>33</v>
      </c>
      <c r="I2128" s="19">
        <v>4.7699999999999996</v>
      </c>
      <c r="J2128" s="13">
        <v>163758.47</v>
      </c>
      <c r="K2128" s="13">
        <v>781127.9</v>
      </c>
      <c r="L2128" s="14"/>
      <c r="AK2128" s="8"/>
      <c r="AL2128" s="9"/>
      <c r="AM2128" s="4" t="s">
        <v>4094</v>
      </c>
      <c r="AN2128" s="4" t="s">
        <v>4095</v>
      </c>
      <c r="AO2128" s="18"/>
      <c r="AP2128" s="28"/>
      <c r="AQ2128" s="4"/>
      <c r="AR2128" s="28"/>
    </row>
    <row r="2129" spans="1:44" x14ac:dyDescent="0.25">
      <c r="A2129" s="15"/>
      <c r="B2129" s="40"/>
      <c r="C2129" s="33"/>
      <c r="D2129" s="41"/>
      <c r="E2129" s="42" t="s">
        <v>4096</v>
      </c>
      <c r="F2129" s="43"/>
      <c r="G2129" s="44"/>
      <c r="H2129" s="15"/>
      <c r="I2129" s="15"/>
      <c r="J2129" s="16"/>
      <c r="K2129" s="16"/>
      <c r="L2129" s="17"/>
      <c r="AK2129" s="8"/>
      <c r="AL2129" s="9"/>
      <c r="AM2129" s="4"/>
      <c r="AN2129" s="4"/>
      <c r="AO2129" s="18" t="s">
        <v>4096</v>
      </c>
      <c r="AP2129" s="28"/>
      <c r="AQ2129" s="4"/>
      <c r="AR2129" s="28"/>
    </row>
    <row r="2130" spans="1:44" ht="15.75" customHeight="1" x14ac:dyDescent="0.25">
      <c r="A2130" s="10" t="s">
        <v>4097</v>
      </c>
      <c r="B2130" s="36" t="s">
        <v>4098</v>
      </c>
      <c r="C2130" s="37"/>
      <c r="D2130" s="38"/>
      <c r="E2130" s="39" t="s">
        <v>4099</v>
      </c>
      <c r="F2130" s="39"/>
      <c r="G2130" s="39"/>
      <c r="H2130" s="11" t="s">
        <v>63</v>
      </c>
      <c r="I2130" s="21">
        <v>477</v>
      </c>
      <c r="J2130" s="13">
        <v>734.48</v>
      </c>
      <c r="K2130" s="13">
        <v>350346.96</v>
      </c>
      <c r="L2130" s="14"/>
      <c r="AK2130" s="8"/>
      <c r="AL2130" s="9"/>
      <c r="AM2130" s="4" t="s">
        <v>4098</v>
      </c>
      <c r="AN2130" s="4" t="s">
        <v>4099</v>
      </c>
      <c r="AO2130" s="18"/>
      <c r="AP2130" s="28"/>
      <c r="AQ2130" s="4"/>
      <c r="AR2130" s="28"/>
    </row>
    <row r="2131" spans="1:44" x14ac:dyDescent="0.25">
      <c r="A2131" s="10" t="s">
        <v>4100</v>
      </c>
      <c r="B2131" s="36" t="s">
        <v>4101</v>
      </c>
      <c r="C2131" s="37"/>
      <c r="D2131" s="38"/>
      <c r="E2131" s="39" t="s">
        <v>4095</v>
      </c>
      <c r="F2131" s="39"/>
      <c r="G2131" s="39"/>
      <c r="H2131" s="11" t="s">
        <v>33</v>
      </c>
      <c r="I2131" s="24">
        <v>4.0999999999999996</v>
      </c>
      <c r="J2131" s="13">
        <v>163758.82</v>
      </c>
      <c r="K2131" s="13">
        <v>671411.16</v>
      </c>
      <c r="L2131" s="14"/>
      <c r="AK2131" s="8"/>
      <c r="AL2131" s="9"/>
      <c r="AM2131" s="4" t="s">
        <v>4101</v>
      </c>
      <c r="AN2131" s="4" t="s">
        <v>4095</v>
      </c>
      <c r="AO2131" s="18"/>
      <c r="AP2131" s="28"/>
      <c r="AQ2131" s="4"/>
      <c r="AR2131" s="28"/>
    </row>
    <row r="2132" spans="1:44" x14ac:dyDescent="0.25">
      <c r="A2132" s="15"/>
      <c r="B2132" s="40"/>
      <c r="C2132" s="33"/>
      <c r="D2132" s="41"/>
      <c r="E2132" s="42" t="s">
        <v>4102</v>
      </c>
      <c r="F2132" s="43"/>
      <c r="G2132" s="44"/>
      <c r="H2132" s="15"/>
      <c r="I2132" s="15"/>
      <c r="J2132" s="16"/>
      <c r="K2132" s="16"/>
      <c r="L2132" s="17"/>
      <c r="AK2132" s="8"/>
      <c r="AL2132" s="9"/>
      <c r="AM2132" s="4"/>
      <c r="AN2132" s="4"/>
      <c r="AO2132" s="18" t="s">
        <v>4102</v>
      </c>
      <c r="AP2132" s="28"/>
      <c r="AQ2132" s="4"/>
      <c r="AR2132" s="28"/>
    </row>
    <row r="2133" spans="1:44" x14ac:dyDescent="0.25">
      <c r="A2133" s="10" t="s">
        <v>4103</v>
      </c>
      <c r="B2133" s="36" t="s">
        <v>4104</v>
      </c>
      <c r="C2133" s="37"/>
      <c r="D2133" s="38"/>
      <c r="E2133" s="39" t="s">
        <v>4105</v>
      </c>
      <c r="F2133" s="39"/>
      <c r="G2133" s="39"/>
      <c r="H2133" s="11" t="s">
        <v>59</v>
      </c>
      <c r="I2133" s="19">
        <v>-24.19</v>
      </c>
      <c r="J2133" s="13">
        <v>6885.96</v>
      </c>
      <c r="K2133" s="13">
        <v>-166571.37</v>
      </c>
      <c r="L2133" s="14"/>
      <c r="AK2133" s="8"/>
      <c r="AL2133" s="9"/>
      <c r="AM2133" s="4" t="s">
        <v>4104</v>
      </c>
      <c r="AN2133" s="4" t="s">
        <v>4105</v>
      </c>
      <c r="AO2133" s="18"/>
      <c r="AP2133" s="28"/>
      <c r="AQ2133" s="4"/>
      <c r="AR2133" s="28"/>
    </row>
    <row r="2134" spans="1:44" x14ac:dyDescent="0.25">
      <c r="A2134" s="10" t="s">
        <v>4106</v>
      </c>
      <c r="B2134" s="36" t="s">
        <v>4107</v>
      </c>
      <c r="C2134" s="37"/>
      <c r="D2134" s="38"/>
      <c r="E2134" s="39" t="s">
        <v>4108</v>
      </c>
      <c r="F2134" s="39"/>
      <c r="G2134" s="39"/>
      <c r="H2134" s="11" t="s">
        <v>59</v>
      </c>
      <c r="I2134" s="12">
        <v>-0.246</v>
      </c>
      <c r="J2134" s="13">
        <v>8161.99</v>
      </c>
      <c r="K2134" s="13">
        <v>-2007.85</v>
      </c>
      <c r="L2134" s="14"/>
      <c r="AK2134" s="8"/>
      <c r="AL2134" s="9"/>
      <c r="AM2134" s="4" t="s">
        <v>4107</v>
      </c>
      <c r="AN2134" s="4" t="s">
        <v>4108</v>
      </c>
      <c r="AO2134" s="18"/>
      <c r="AP2134" s="28"/>
      <c r="AQ2134" s="4"/>
      <c r="AR2134" s="28"/>
    </row>
    <row r="2135" spans="1:44" x14ac:dyDescent="0.25">
      <c r="A2135" s="10" t="s">
        <v>4109</v>
      </c>
      <c r="B2135" s="36" t="s">
        <v>4110</v>
      </c>
      <c r="C2135" s="37"/>
      <c r="D2135" s="38"/>
      <c r="E2135" s="39" t="s">
        <v>4105</v>
      </c>
      <c r="F2135" s="39"/>
      <c r="G2135" s="39"/>
      <c r="H2135" s="11" t="s">
        <v>59</v>
      </c>
      <c r="I2135" s="20">
        <v>20.8034</v>
      </c>
      <c r="J2135" s="13">
        <v>6885.97</v>
      </c>
      <c r="K2135" s="13">
        <v>143251.59</v>
      </c>
      <c r="L2135" s="14"/>
      <c r="AK2135" s="8"/>
      <c r="AL2135" s="9"/>
      <c r="AM2135" s="4" t="s">
        <v>4110</v>
      </c>
      <c r="AN2135" s="4" t="s">
        <v>4105</v>
      </c>
      <c r="AO2135" s="18"/>
      <c r="AP2135" s="28"/>
      <c r="AQ2135" s="4"/>
      <c r="AR2135" s="28"/>
    </row>
    <row r="2136" spans="1:44" x14ac:dyDescent="0.25">
      <c r="A2136" s="15"/>
      <c r="B2136" s="40"/>
      <c r="C2136" s="33"/>
      <c r="D2136" s="41"/>
      <c r="E2136" s="42" t="s">
        <v>4111</v>
      </c>
      <c r="F2136" s="43"/>
      <c r="G2136" s="44"/>
      <c r="H2136" s="15"/>
      <c r="I2136" s="15"/>
      <c r="J2136" s="16"/>
      <c r="K2136" s="16"/>
      <c r="L2136" s="17"/>
      <c r="AK2136" s="8"/>
      <c r="AL2136" s="9"/>
      <c r="AM2136" s="4"/>
      <c r="AN2136" s="4"/>
      <c r="AO2136" s="18" t="s">
        <v>4111</v>
      </c>
      <c r="AP2136" s="28"/>
      <c r="AQ2136" s="4"/>
      <c r="AR2136" s="28"/>
    </row>
    <row r="2137" spans="1:44" x14ac:dyDescent="0.25">
      <c r="A2137" s="10" t="s">
        <v>4112</v>
      </c>
      <c r="B2137" s="36" t="s">
        <v>4113</v>
      </c>
      <c r="C2137" s="37"/>
      <c r="D2137" s="38"/>
      <c r="E2137" s="39" t="s">
        <v>4108</v>
      </c>
      <c r="F2137" s="39"/>
      <c r="G2137" s="39"/>
      <c r="H2137" s="11" t="s">
        <v>59</v>
      </c>
      <c r="I2137" s="22">
        <v>8.1180000000000002E-2</v>
      </c>
      <c r="J2137" s="13">
        <v>8157.18</v>
      </c>
      <c r="K2137" s="13">
        <v>662.2</v>
      </c>
      <c r="L2137" s="14"/>
      <c r="AK2137" s="8"/>
      <c r="AL2137" s="9"/>
      <c r="AM2137" s="4" t="s">
        <v>4113</v>
      </c>
      <c r="AN2137" s="4" t="s">
        <v>4108</v>
      </c>
      <c r="AO2137" s="18"/>
      <c r="AP2137" s="28"/>
      <c r="AQ2137" s="4"/>
      <c r="AR2137" s="28"/>
    </row>
    <row r="2138" spans="1:44" x14ac:dyDescent="0.25">
      <c r="A2138" s="15"/>
      <c r="B2138" s="40"/>
      <c r="C2138" s="33"/>
      <c r="D2138" s="41"/>
      <c r="E2138" s="42" t="s">
        <v>4114</v>
      </c>
      <c r="F2138" s="43"/>
      <c r="G2138" s="44"/>
      <c r="H2138" s="15"/>
      <c r="I2138" s="15"/>
      <c r="J2138" s="16"/>
      <c r="K2138" s="16"/>
      <c r="L2138" s="17"/>
      <c r="AK2138" s="8"/>
      <c r="AL2138" s="9"/>
      <c r="AM2138" s="4"/>
      <c r="AN2138" s="4"/>
      <c r="AO2138" s="18" t="s">
        <v>4114</v>
      </c>
      <c r="AP2138" s="28"/>
      <c r="AQ2138" s="4"/>
      <c r="AR2138" s="28"/>
    </row>
    <row r="2139" spans="1:44" ht="15" customHeight="1" x14ac:dyDescent="0.25">
      <c r="A2139" s="10" t="s">
        <v>4115</v>
      </c>
      <c r="B2139" s="36" t="s">
        <v>4116</v>
      </c>
      <c r="C2139" s="37"/>
      <c r="D2139" s="38"/>
      <c r="E2139" s="39" t="s">
        <v>4117</v>
      </c>
      <c r="F2139" s="39"/>
      <c r="G2139" s="39"/>
      <c r="H2139" s="11" t="s">
        <v>63</v>
      </c>
      <c r="I2139" s="21">
        <v>410</v>
      </c>
      <c r="J2139" s="13">
        <v>228.32</v>
      </c>
      <c r="K2139" s="13">
        <v>93611.199999999997</v>
      </c>
      <c r="L2139" s="14"/>
      <c r="AK2139" s="8"/>
      <c r="AL2139" s="9"/>
      <c r="AM2139" s="4" t="s">
        <v>4116</v>
      </c>
      <c r="AN2139" s="4" t="s">
        <v>4117</v>
      </c>
      <c r="AO2139" s="18"/>
      <c r="AP2139" s="28"/>
      <c r="AQ2139" s="4"/>
      <c r="AR2139" s="28"/>
    </row>
    <row r="2140" spans="1:44" x14ac:dyDescent="0.25">
      <c r="A2140" s="35" t="s">
        <v>4118</v>
      </c>
      <c r="B2140" s="35"/>
      <c r="C2140" s="35"/>
      <c r="D2140" s="35"/>
      <c r="E2140" s="35"/>
      <c r="F2140" s="35"/>
      <c r="G2140" s="35"/>
      <c r="H2140" s="35"/>
      <c r="I2140" s="35"/>
      <c r="J2140" s="35"/>
      <c r="K2140" s="35"/>
      <c r="L2140" s="35"/>
      <c r="AK2140" s="8"/>
      <c r="AL2140" s="9" t="s">
        <v>4118</v>
      </c>
      <c r="AM2140" s="4"/>
      <c r="AN2140" s="4"/>
      <c r="AO2140" s="18"/>
      <c r="AP2140" s="28"/>
      <c r="AQ2140" s="4"/>
      <c r="AR2140" s="28"/>
    </row>
    <row r="2141" spans="1:44" x14ac:dyDescent="0.25">
      <c r="A2141" s="10" t="s">
        <v>4119</v>
      </c>
      <c r="B2141" s="36" t="s">
        <v>4120</v>
      </c>
      <c r="C2141" s="37"/>
      <c r="D2141" s="38"/>
      <c r="E2141" s="39" t="s">
        <v>4121</v>
      </c>
      <c r="F2141" s="39"/>
      <c r="G2141" s="39"/>
      <c r="H2141" s="11" t="s">
        <v>40</v>
      </c>
      <c r="I2141" s="24">
        <v>13.6</v>
      </c>
      <c r="J2141" s="13">
        <v>16192.88</v>
      </c>
      <c r="K2141" s="13">
        <v>220223.17</v>
      </c>
      <c r="L2141" s="14"/>
      <c r="AK2141" s="8"/>
      <c r="AL2141" s="9"/>
      <c r="AM2141" s="4" t="s">
        <v>4120</v>
      </c>
      <c r="AN2141" s="4" t="s">
        <v>4121</v>
      </c>
      <c r="AO2141" s="18"/>
      <c r="AP2141" s="28"/>
      <c r="AQ2141" s="4"/>
      <c r="AR2141" s="28"/>
    </row>
    <row r="2142" spans="1:44" x14ac:dyDescent="0.25">
      <c r="A2142" s="15"/>
      <c r="B2142" s="40"/>
      <c r="C2142" s="33"/>
      <c r="D2142" s="41"/>
      <c r="E2142" s="42" t="s">
        <v>4122</v>
      </c>
      <c r="F2142" s="43"/>
      <c r="G2142" s="44"/>
      <c r="H2142" s="15"/>
      <c r="I2142" s="15"/>
      <c r="J2142" s="16"/>
      <c r="K2142" s="16"/>
      <c r="L2142" s="17"/>
      <c r="AK2142" s="8"/>
      <c r="AL2142" s="9"/>
      <c r="AM2142" s="4"/>
      <c r="AN2142" s="4"/>
      <c r="AO2142" s="18" t="s">
        <v>4122</v>
      </c>
      <c r="AP2142" s="28"/>
      <c r="AQ2142" s="4"/>
      <c r="AR2142" s="28"/>
    </row>
    <row r="2143" spans="1:44" x14ac:dyDescent="0.25">
      <c r="A2143" s="10" t="s">
        <v>4123</v>
      </c>
      <c r="B2143" s="36" t="s">
        <v>4124</v>
      </c>
      <c r="C2143" s="37"/>
      <c r="D2143" s="38"/>
      <c r="E2143" s="39" t="s">
        <v>4125</v>
      </c>
      <c r="F2143" s="39"/>
      <c r="G2143" s="39"/>
      <c r="H2143" s="11" t="s">
        <v>328</v>
      </c>
      <c r="I2143" s="24">
        <v>27.2</v>
      </c>
      <c r="J2143" s="13">
        <v>1223.6099999999999</v>
      </c>
      <c r="K2143" s="13">
        <v>33282.19</v>
      </c>
      <c r="L2143" s="14"/>
      <c r="AK2143" s="8"/>
      <c r="AL2143" s="9"/>
      <c r="AM2143" s="4" t="s">
        <v>4124</v>
      </c>
      <c r="AN2143" s="4" t="s">
        <v>4125</v>
      </c>
      <c r="AO2143" s="18"/>
      <c r="AP2143" s="28"/>
      <c r="AQ2143" s="4"/>
      <c r="AR2143" s="28"/>
    </row>
    <row r="2144" spans="1:44" ht="26.25" x14ac:dyDescent="0.25">
      <c r="A2144" s="10" t="s">
        <v>4126</v>
      </c>
      <c r="B2144" s="36" t="s">
        <v>4127</v>
      </c>
      <c r="C2144" s="37"/>
      <c r="D2144" s="38"/>
      <c r="E2144" s="39" t="s">
        <v>4128</v>
      </c>
      <c r="F2144" s="39"/>
      <c r="G2144" s="39"/>
      <c r="H2144" s="11" t="s">
        <v>763</v>
      </c>
      <c r="I2144" s="24">
        <v>23.1</v>
      </c>
      <c r="J2144" s="13">
        <v>7952.72</v>
      </c>
      <c r="K2144" s="13">
        <v>183707.83</v>
      </c>
      <c r="L2144" s="14"/>
      <c r="AK2144" s="8"/>
      <c r="AL2144" s="9"/>
      <c r="AM2144" s="4" t="s">
        <v>4127</v>
      </c>
      <c r="AN2144" s="4" t="s">
        <v>4128</v>
      </c>
      <c r="AO2144" s="18"/>
      <c r="AP2144" s="28"/>
      <c r="AQ2144" s="4"/>
      <c r="AR2144" s="28"/>
    </row>
    <row r="2145" spans="1:44" x14ac:dyDescent="0.25">
      <c r="A2145" s="15"/>
      <c r="B2145" s="40"/>
      <c r="C2145" s="33"/>
      <c r="D2145" s="41"/>
      <c r="E2145" s="42" t="s">
        <v>4129</v>
      </c>
      <c r="F2145" s="43"/>
      <c r="G2145" s="44"/>
      <c r="H2145" s="15"/>
      <c r="I2145" s="15"/>
      <c r="J2145" s="16"/>
      <c r="K2145" s="16"/>
      <c r="L2145" s="17"/>
      <c r="AK2145" s="8"/>
      <c r="AL2145" s="9"/>
      <c r="AM2145" s="4"/>
      <c r="AN2145" s="4"/>
      <c r="AO2145" s="18" t="s">
        <v>4129</v>
      </c>
      <c r="AP2145" s="28"/>
      <c r="AQ2145" s="4"/>
      <c r="AR2145" s="28"/>
    </row>
    <row r="2146" spans="1:44" ht="26.25" x14ac:dyDescent="0.25">
      <c r="A2146" s="10" t="s">
        <v>4130</v>
      </c>
      <c r="B2146" s="36" t="s">
        <v>4131</v>
      </c>
      <c r="C2146" s="37"/>
      <c r="D2146" s="38"/>
      <c r="E2146" s="39" t="s">
        <v>4132</v>
      </c>
      <c r="F2146" s="39"/>
      <c r="G2146" s="39"/>
      <c r="H2146" s="11" t="s">
        <v>873</v>
      </c>
      <c r="I2146" s="19">
        <v>11.55</v>
      </c>
      <c r="J2146" s="13">
        <v>7004.44</v>
      </c>
      <c r="K2146" s="13">
        <v>80901.279999999999</v>
      </c>
      <c r="L2146" s="14"/>
      <c r="AK2146" s="8"/>
      <c r="AL2146" s="9"/>
      <c r="AM2146" s="4" t="s">
        <v>4131</v>
      </c>
      <c r="AN2146" s="4" t="s">
        <v>4132</v>
      </c>
      <c r="AO2146" s="18"/>
      <c r="AP2146" s="28"/>
      <c r="AQ2146" s="4"/>
      <c r="AR2146" s="28"/>
    </row>
    <row r="2147" spans="1:44" x14ac:dyDescent="0.25">
      <c r="A2147" s="15"/>
      <c r="B2147" s="40"/>
      <c r="C2147" s="33"/>
      <c r="D2147" s="41"/>
      <c r="E2147" s="42" t="s">
        <v>4133</v>
      </c>
      <c r="F2147" s="43"/>
      <c r="G2147" s="44"/>
      <c r="H2147" s="15"/>
      <c r="I2147" s="15"/>
      <c r="J2147" s="16"/>
      <c r="K2147" s="16"/>
      <c r="L2147" s="17"/>
      <c r="AK2147" s="8"/>
      <c r="AL2147" s="9"/>
      <c r="AM2147" s="4"/>
      <c r="AN2147" s="4"/>
      <c r="AO2147" s="18" t="s">
        <v>4133</v>
      </c>
      <c r="AP2147" s="28"/>
      <c r="AQ2147" s="4"/>
      <c r="AR2147" s="28"/>
    </row>
    <row r="2148" spans="1:44" x14ac:dyDescent="0.25">
      <c r="A2148" s="10" t="s">
        <v>4134</v>
      </c>
      <c r="B2148" s="36" t="s">
        <v>4135</v>
      </c>
      <c r="C2148" s="37"/>
      <c r="D2148" s="38"/>
      <c r="E2148" s="39" t="s">
        <v>4136</v>
      </c>
      <c r="F2148" s="39"/>
      <c r="G2148" s="39"/>
      <c r="H2148" s="11" t="s">
        <v>63</v>
      </c>
      <c r="I2148" s="21">
        <v>231</v>
      </c>
      <c r="J2148" s="13">
        <v>160.93</v>
      </c>
      <c r="K2148" s="13">
        <v>37174.83</v>
      </c>
      <c r="L2148" s="14"/>
      <c r="AK2148" s="8"/>
      <c r="AL2148" s="9"/>
      <c r="AM2148" s="4" t="s">
        <v>4135</v>
      </c>
      <c r="AN2148" s="4" t="s">
        <v>4136</v>
      </c>
      <c r="AO2148" s="18"/>
      <c r="AP2148" s="28"/>
      <c r="AQ2148" s="4"/>
      <c r="AR2148" s="28"/>
    </row>
    <row r="2149" spans="1:44" x14ac:dyDescent="0.25">
      <c r="A2149" s="35" t="s">
        <v>4137</v>
      </c>
      <c r="B2149" s="35"/>
      <c r="C2149" s="35"/>
      <c r="D2149" s="35"/>
      <c r="E2149" s="35"/>
      <c r="F2149" s="35"/>
      <c r="G2149" s="35"/>
      <c r="H2149" s="35"/>
      <c r="I2149" s="35"/>
      <c r="J2149" s="35"/>
      <c r="K2149" s="35"/>
      <c r="L2149" s="35"/>
      <c r="AK2149" s="8"/>
      <c r="AL2149" s="9" t="s">
        <v>4137</v>
      </c>
      <c r="AM2149" s="4"/>
      <c r="AN2149" s="4"/>
      <c r="AO2149" s="18"/>
      <c r="AP2149" s="28"/>
      <c r="AQ2149" s="4"/>
      <c r="AR2149" s="28"/>
    </row>
    <row r="2150" spans="1:44" ht="26.25" x14ac:dyDescent="0.25">
      <c r="A2150" s="10" t="s">
        <v>4138</v>
      </c>
      <c r="B2150" s="36" t="s">
        <v>4139</v>
      </c>
      <c r="C2150" s="37"/>
      <c r="D2150" s="38"/>
      <c r="E2150" s="39" t="s">
        <v>4140</v>
      </c>
      <c r="F2150" s="39"/>
      <c r="G2150" s="39"/>
      <c r="H2150" s="11" t="s">
        <v>342</v>
      </c>
      <c r="I2150" s="24">
        <v>0.6</v>
      </c>
      <c r="J2150" s="13">
        <v>126582.25</v>
      </c>
      <c r="K2150" s="13">
        <v>75949.350000000006</v>
      </c>
      <c r="L2150" s="14"/>
      <c r="AK2150" s="8"/>
      <c r="AL2150" s="9"/>
      <c r="AM2150" s="4" t="s">
        <v>4139</v>
      </c>
      <c r="AN2150" s="4" t="s">
        <v>4140</v>
      </c>
      <c r="AO2150" s="18"/>
      <c r="AP2150" s="28"/>
      <c r="AQ2150" s="4"/>
      <c r="AR2150" s="28"/>
    </row>
    <row r="2151" spans="1:44" x14ac:dyDescent="0.25">
      <c r="A2151" s="15"/>
      <c r="B2151" s="40"/>
      <c r="C2151" s="33"/>
      <c r="D2151" s="41"/>
      <c r="E2151" s="42" t="s">
        <v>1194</v>
      </c>
      <c r="F2151" s="43"/>
      <c r="G2151" s="44"/>
      <c r="H2151" s="15"/>
      <c r="I2151" s="15"/>
      <c r="J2151" s="16"/>
      <c r="K2151" s="16"/>
      <c r="L2151" s="17"/>
      <c r="AK2151" s="8"/>
      <c r="AL2151" s="9"/>
      <c r="AM2151" s="4"/>
      <c r="AN2151" s="4"/>
      <c r="AO2151" s="18" t="s">
        <v>1194</v>
      </c>
      <c r="AP2151" s="28"/>
      <c r="AQ2151" s="4"/>
      <c r="AR2151" s="28"/>
    </row>
    <row r="2152" spans="1:44" ht="26.25" x14ac:dyDescent="0.25">
      <c r="A2152" s="10" t="s">
        <v>4141</v>
      </c>
      <c r="B2152" s="36" t="s">
        <v>4142</v>
      </c>
      <c r="C2152" s="37"/>
      <c r="D2152" s="38"/>
      <c r="E2152" s="39" t="s">
        <v>4143</v>
      </c>
      <c r="F2152" s="39"/>
      <c r="G2152" s="39"/>
      <c r="H2152" s="11" t="s">
        <v>342</v>
      </c>
      <c r="I2152" s="24">
        <v>0.4</v>
      </c>
      <c r="J2152" s="13">
        <v>30620.65</v>
      </c>
      <c r="K2152" s="13">
        <v>12248.26</v>
      </c>
      <c r="L2152" s="14"/>
      <c r="AK2152" s="8"/>
      <c r="AL2152" s="9"/>
      <c r="AM2152" s="4" t="s">
        <v>4142</v>
      </c>
      <c r="AN2152" s="4" t="s">
        <v>4143</v>
      </c>
      <c r="AO2152" s="18"/>
      <c r="AP2152" s="28"/>
      <c r="AQ2152" s="4"/>
      <c r="AR2152" s="28"/>
    </row>
    <row r="2153" spans="1:44" x14ac:dyDescent="0.25">
      <c r="A2153" s="15"/>
      <c r="B2153" s="40"/>
      <c r="C2153" s="33"/>
      <c r="D2153" s="41"/>
      <c r="E2153" s="42" t="s">
        <v>4144</v>
      </c>
      <c r="F2153" s="43"/>
      <c r="G2153" s="44"/>
      <c r="H2153" s="15"/>
      <c r="I2153" s="15"/>
      <c r="J2153" s="16"/>
      <c r="K2153" s="16"/>
      <c r="L2153" s="17"/>
      <c r="AK2153" s="8"/>
      <c r="AL2153" s="9"/>
      <c r="AM2153" s="4"/>
      <c r="AN2153" s="4"/>
      <c r="AO2153" s="18" t="s">
        <v>4144</v>
      </c>
      <c r="AP2153" s="28"/>
      <c r="AQ2153" s="4"/>
      <c r="AR2153" s="28"/>
    </row>
    <row r="2154" spans="1:44" ht="16.5" customHeight="1" x14ac:dyDescent="0.25">
      <c r="A2154" s="10" t="s">
        <v>4145</v>
      </c>
      <c r="B2154" s="36" t="s">
        <v>4146</v>
      </c>
      <c r="C2154" s="37"/>
      <c r="D2154" s="38"/>
      <c r="E2154" s="39" t="s">
        <v>4147</v>
      </c>
      <c r="F2154" s="39"/>
      <c r="G2154" s="39"/>
      <c r="H2154" s="11" t="s">
        <v>63</v>
      </c>
      <c r="I2154" s="21">
        <v>1</v>
      </c>
      <c r="J2154" s="13">
        <v>31843.47</v>
      </c>
      <c r="K2154" s="13">
        <v>31843.47</v>
      </c>
      <c r="L2154" s="14"/>
      <c r="AK2154" s="8"/>
      <c r="AL2154" s="9"/>
      <c r="AM2154" s="4" t="s">
        <v>4146</v>
      </c>
      <c r="AN2154" s="4" t="s">
        <v>4147</v>
      </c>
      <c r="AO2154" s="18"/>
      <c r="AP2154" s="28"/>
      <c r="AQ2154" s="4"/>
      <c r="AR2154" s="28"/>
    </row>
    <row r="2155" spans="1:44" ht="25.5" customHeight="1" x14ac:dyDescent="0.25">
      <c r="A2155" s="10" t="s">
        <v>4148</v>
      </c>
      <c r="B2155" s="36" t="s">
        <v>4149</v>
      </c>
      <c r="C2155" s="37"/>
      <c r="D2155" s="38"/>
      <c r="E2155" s="39" t="s">
        <v>4150</v>
      </c>
      <c r="F2155" s="39"/>
      <c r="G2155" s="39"/>
      <c r="H2155" s="11" t="s">
        <v>63</v>
      </c>
      <c r="I2155" s="21">
        <v>1</v>
      </c>
      <c r="J2155" s="13">
        <v>18522</v>
      </c>
      <c r="K2155" s="13">
        <v>18522</v>
      </c>
      <c r="L2155" s="14"/>
      <c r="AK2155" s="8"/>
      <c r="AL2155" s="9"/>
      <c r="AM2155" s="4" t="s">
        <v>4149</v>
      </c>
      <c r="AN2155" s="4" t="s">
        <v>4150</v>
      </c>
      <c r="AO2155" s="18"/>
      <c r="AP2155" s="28"/>
      <c r="AQ2155" s="4"/>
      <c r="AR2155" s="28"/>
    </row>
    <row r="2156" spans="1:44" ht="27" customHeight="1" x14ac:dyDescent="0.25">
      <c r="A2156" s="10" t="s">
        <v>4151</v>
      </c>
      <c r="B2156" s="36" t="s">
        <v>4152</v>
      </c>
      <c r="C2156" s="37"/>
      <c r="D2156" s="38"/>
      <c r="E2156" s="39" t="s">
        <v>4153</v>
      </c>
      <c r="F2156" s="39"/>
      <c r="G2156" s="39"/>
      <c r="H2156" s="11" t="s">
        <v>63</v>
      </c>
      <c r="I2156" s="21">
        <v>1</v>
      </c>
      <c r="J2156" s="13">
        <v>99137</v>
      </c>
      <c r="K2156" s="13">
        <v>99137</v>
      </c>
      <c r="L2156" s="14"/>
      <c r="AK2156" s="8"/>
      <c r="AL2156" s="9"/>
      <c r="AM2156" s="4" t="s">
        <v>4152</v>
      </c>
      <c r="AN2156" s="4" t="s">
        <v>4153</v>
      </c>
      <c r="AO2156" s="18"/>
      <c r="AP2156" s="28"/>
      <c r="AQ2156" s="4"/>
      <c r="AR2156" s="28"/>
    </row>
    <row r="2157" spans="1:44" ht="29.25" customHeight="1" x14ac:dyDescent="0.25">
      <c r="A2157" s="10" t="s">
        <v>4154</v>
      </c>
      <c r="B2157" s="36" t="s">
        <v>4155</v>
      </c>
      <c r="C2157" s="37"/>
      <c r="D2157" s="38"/>
      <c r="E2157" s="39" t="s">
        <v>4156</v>
      </c>
      <c r="F2157" s="39"/>
      <c r="G2157" s="39"/>
      <c r="H2157" s="11" t="s">
        <v>63</v>
      </c>
      <c r="I2157" s="21">
        <v>1</v>
      </c>
      <c r="J2157" s="13">
        <v>30248</v>
      </c>
      <c r="K2157" s="13">
        <v>30248</v>
      </c>
      <c r="L2157" s="14"/>
      <c r="AK2157" s="8"/>
      <c r="AL2157" s="9"/>
      <c r="AM2157" s="4" t="s">
        <v>4155</v>
      </c>
      <c r="AN2157" s="4" t="s">
        <v>4156</v>
      </c>
      <c r="AO2157" s="18"/>
      <c r="AP2157" s="28"/>
      <c r="AQ2157" s="4"/>
      <c r="AR2157" s="28"/>
    </row>
    <row r="2158" spans="1:44" ht="25.5" customHeight="1" x14ac:dyDescent="0.25">
      <c r="A2158" s="10" t="s">
        <v>4157</v>
      </c>
      <c r="B2158" s="36" t="s">
        <v>4158</v>
      </c>
      <c r="C2158" s="37"/>
      <c r="D2158" s="38"/>
      <c r="E2158" s="39" t="s">
        <v>4159</v>
      </c>
      <c r="F2158" s="39"/>
      <c r="G2158" s="39"/>
      <c r="H2158" s="11" t="s">
        <v>63</v>
      </c>
      <c r="I2158" s="21">
        <v>1</v>
      </c>
      <c r="J2158" s="13">
        <v>140867</v>
      </c>
      <c r="K2158" s="13">
        <v>140867</v>
      </c>
      <c r="L2158" s="14"/>
      <c r="AK2158" s="8"/>
      <c r="AL2158" s="9"/>
      <c r="AM2158" s="4" t="s">
        <v>4158</v>
      </c>
      <c r="AN2158" s="4" t="s">
        <v>4159</v>
      </c>
      <c r="AO2158" s="18"/>
      <c r="AP2158" s="28"/>
      <c r="AQ2158" s="4"/>
      <c r="AR2158" s="28"/>
    </row>
    <row r="2159" spans="1:44" ht="27.75" customHeight="1" x14ac:dyDescent="0.25">
      <c r="A2159" s="10" t="s">
        <v>4160</v>
      </c>
      <c r="B2159" s="36" t="s">
        <v>4161</v>
      </c>
      <c r="C2159" s="37"/>
      <c r="D2159" s="38"/>
      <c r="E2159" s="39" t="s">
        <v>4162</v>
      </c>
      <c r="F2159" s="39"/>
      <c r="G2159" s="39"/>
      <c r="H2159" s="11" t="s">
        <v>238</v>
      </c>
      <c r="I2159" s="21">
        <v>1</v>
      </c>
      <c r="J2159" s="13">
        <v>51012</v>
      </c>
      <c r="K2159" s="13">
        <v>51012</v>
      </c>
      <c r="L2159" s="14"/>
      <c r="AK2159" s="8"/>
      <c r="AL2159" s="9"/>
      <c r="AM2159" s="4" t="s">
        <v>4161</v>
      </c>
      <c r="AN2159" s="4" t="s">
        <v>4162</v>
      </c>
      <c r="AO2159" s="18"/>
      <c r="AP2159" s="28"/>
      <c r="AQ2159" s="4"/>
      <c r="AR2159" s="28"/>
    </row>
    <row r="2160" spans="1:44" ht="31.5" customHeight="1" x14ac:dyDescent="0.25">
      <c r="A2160" s="10" t="s">
        <v>4163</v>
      </c>
      <c r="B2160" s="36" t="s">
        <v>4164</v>
      </c>
      <c r="C2160" s="37"/>
      <c r="D2160" s="38"/>
      <c r="E2160" s="39" t="s">
        <v>4165</v>
      </c>
      <c r="F2160" s="39"/>
      <c r="G2160" s="39"/>
      <c r="H2160" s="11" t="s">
        <v>63</v>
      </c>
      <c r="I2160" s="21">
        <v>1</v>
      </c>
      <c r="J2160" s="13">
        <v>15313</v>
      </c>
      <c r="K2160" s="13">
        <v>15313</v>
      </c>
      <c r="L2160" s="14"/>
      <c r="AK2160" s="8"/>
      <c r="AL2160" s="9"/>
      <c r="AM2160" s="4" t="s">
        <v>4164</v>
      </c>
      <c r="AN2160" s="4" t="s">
        <v>4165</v>
      </c>
      <c r="AO2160" s="18"/>
      <c r="AP2160" s="28"/>
      <c r="AQ2160" s="4"/>
      <c r="AR2160" s="28"/>
    </row>
    <row r="2161" spans="1:44" ht="26.25" customHeight="1" x14ac:dyDescent="0.25">
      <c r="A2161" s="10" t="s">
        <v>4166</v>
      </c>
      <c r="B2161" s="36" t="s">
        <v>4167</v>
      </c>
      <c r="C2161" s="37"/>
      <c r="D2161" s="38"/>
      <c r="E2161" s="39" t="s">
        <v>4168</v>
      </c>
      <c r="F2161" s="39"/>
      <c r="G2161" s="39"/>
      <c r="H2161" s="11" t="s">
        <v>63</v>
      </c>
      <c r="I2161" s="21">
        <v>1</v>
      </c>
      <c r="J2161" s="13">
        <v>27081</v>
      </c>
      <c r="K2161" s="13">
        <v>27081</v>
      </c>
      <c r="L2161" s="14"/>
      <c r="AK2161" s="8"/>
      <c r="AL2161" s="9"/>
      <c r="AM2161" s="4" t="s">
        <v>4167</v>
      </c>
      <c r="AN2161" s="4" t="s">
        <v>4168</v>
      </c>
      <c r="AO2161" s="18"/>
      <c r="AP2161" s="28"/>
      <c r="AQ2161" s="4"/>
      <c r="AR2161" s="28"/>
    </row>
    <row r="2162" spans="1:44" ht="16.5" customHeight="1" x14ac:dyDescent="0.25">
      <c r="A2162" s="10" t="s">
        <v>4169</v>
      </c>
      <c r="B2162" s="36" t="s">
        <v>4170</v>
      </c>
      <c r="C2162" s="37"/>
      <c r="D2162" s="38"/>
      <c r="E2162" s="39" t="s">
        <v>4171</v>
      </c>
      <c r="F2162" s="39"/>
      <c r="G2162" s="39"/>
      <c r="H2162" s="11" t="s">
        <v>63</v>
      </c>
      <c r="I2162" s="21">
        <v>1</v>
      </c>
      <c r="J2162" s="13">
        <v>50440.81</v>
      </c>
      <c r="K2162" s="13">
        <v>50440.81</v>
      </c>
      <c r="L2162" s="14"/>
      <c r="AK2162" s="8"/>
      <c r="AL2162" s="9"/>
      <c r="AM2162" s="4" t="s">
        <v>4170</v>
      </c>
      <c r="AN2162" s="4" t="s">
        <v>4171</v>
      </c>
      <c r="AO2162" s="18"/>
      <c r="AP2162" s="28"/>
      <c r="AQ2162" s="4"/>
      <c r="AR2162" s="28"/>
    </row>
    <row r="2163" spans="1:44" ht="15.75" customHeight="1" x14ac:dyDescent="0.25">
      <c r="A2163" s="10" t="s">
        <v>4172</v>
      </c>
      <c r="B2163" s="36" t="s">
        <v>4173</v>
      </c>
      <c r="C2163" s="37"/>
      <c r="D2163" s="38"/>
      <c r="E2163" s="39" t="s">
        <v>4174</v>
      </c>
      <c r="F2163" s="39"/>
      <c r="G2163" s="39"/>
      <c r="H2163" s="11" t="s">
        <v>63</v>
      </c>
      <c r="I2163" s="21">
        <v>5</v>
      </c>
      <c r="J2163" s="13">
        <v>23521.93</v>
      </c>
      <c r="K2163" s="13">
        <v>117609.65</v>
      </c>
      <c r="L2163" s="14"/>
      <c r="AK2163" s="8"/>
      <c r="AL2163" s="9"/>
      <c r="AM2163" s="4" t="s">
        <v>4173</v>
      </c>
      <c r="AN2163" s="4" t="s">
        <v>4174</v>
      </c>
      <c r="AO2163" s="18"/>
      <c r="AP2163" s="28"/>
      <c r="AQ2163" s="4"/>
      <c r="AR2163" s="28"/>
    </row>
    <row r="2164" spans="1:44" ht="15" customHeight="1" x14ac:dyDescent="0.25">
      <c r="A2164" s="10" t="s">
        <v>4175</v>
      </c>
      <c r="B2164" s="36" t="s">
        <v>4176</v>
      </c>
      <c r="C2164" s="37"/>
      <c r="D2164" s="38"/>
      <c r="E2164" s="39" t="s">
        <v>4177</v>
      </c>
      <c r="F2164" s="39"/>
      <c r="G2164" s="39"/>
      <c r="H2164" s="11" t="s">
        <v>63</v>
      </c>
      <c r="I2164" s="21">
        <v>5</v>
      </c>
      <c r="J2164" s="13">
        <v>3609.07</v>
      </c>
      <c r="K2164" s="13">
        <v>18045.349999999999</v>
      </c>
      <c r="L2164" s="14"/>
      <c r="AK2164" s="8"/>
      <c r="AL2164" s="9"/>
      <c r="AM2164" s="4" t="s">
        <v>4176</v>
      </c>
      <c r="AN2164" s="4" t="s">
        <v>4177</v>
      </c>
      <c r="AO2164" s="18"/>
      <c r="AP2164" s="28"/>
      <c r="AQ2164" s="4"/>
      <c r="AR2164" s="28"/>
    </row>
    <row r="2165" spans="1:44" x14ac:dyDescent="0.25">
      <c r="A2165" s="35" t="s">
        <v>4178</v>
      </c>
      <c r="B2165" s="35"/>
      <c r="C2165" s="35"/>
      <c r="D2165" s="35"/>
      <c r="E2165" s="35"/>
      <c r="F2165" s="35"/>
      <c r="G2165" s="35"/>
      <c r="H2165" s="35"/>
      <c r="I2165" s="35"/>
      <c r="J2165" s="35"/>
      <c r="K2165" s="35"/>
      <c r="L2165" s="35"/>
      <c r="AK2165" s="8"/>
      <c r="AL2165" s="9" t="s">
        <v>4178</v>
      </c>
      <c r="AM2165" s="4"/>
      <c r="AN2165" s="4"/>
      <c r="AO2165" s="18"/>
      <c r="AP2165" s="28"/>
      <c r="AQ2165" s="4"/>
      <c r="AR2165" s="28"/>
    </row>
    <row r="2166" spans="1:44" ht="26.25" x14ac:dyDescent="0.25">
      <c r="A2166" s="10" t="s">
        <v>4179</v>
      </c>
      <c r="B2166" s="36" t="s">
        <v>4180</v>
      </c>
      <c r="C2166" s="37"/>
      <c r="D2166" s="38"/>
      <c r="E2166" s="39" t="s">
        <v>4181</v>
      </c>
      <c r="F2166" s="39"/>
      <c r="G2166" s="39"/>
      <c r="H2166" s="11" t="s">
        <v>26</v>
      </c>
      <c r="I2166" s="20">
        <v>3.04E-2</v>
      </c>
      <c r="J2166" s="13">
        <v>419465.13</v>
      </c>
      <c r="K2166" s="13">
        <v>12751.74</v>
      </c>
      <c r="L2166" s="14"/>
      <c r="AK2166" s="8"/>
      <c r="AL2166" s="9"/>
      <c r="AM2166" s="4" t="s">
        <v>4180</v>
      </c>
      <c r="AN2166" s="4" t="s">
        <v>4181</v>
      </c>
      <c r="AO2166" s="18"/>
      <c r="AP2166" s="28"/>
      <c r="AQ2166" s="4"/>
      <c r="AR2166" s="28"/>
    </row>
    <row r="2167" spans="1:44" x14ac:dyDescent="0.25">
      <c r="A2167" s="15"/>
      <c r="B2167" s="40"/>
      <c r="C2167" s="33"/>
      <c r="D2167" s="41"/>
      <c r="E2167" s="42" t="s">
        <v>4182</v>
      </c>
      <c r="F2167" s="43"/>
      <c r="G2167" s="44"/>
      <c r="H2167" s="15"/>
      <c r="I2167" s="15"/>
      <c r="J2167" s="16"/>
      <c r="K2167" s="16"/>
      <c r="L2167" s="17"/>
      <c r="AK2167" s="8"/>
      <c r="AL2167" s="9"/>
      <c r="AM2167" s="4"/>
      <c r="AN2167" s="4"/>
      <c r="AO2167" s="18" t="s">
        <v>4182</v>
      </c>
      <c r="AP2167" s="28"/>
      <c r="AQ2167" s="4"/>
      <c r="AR2167" s="28"/>
    </row>
    <row r="2168" spans="1:44" x14ac:dyDescent="0.25">
      <c r="A2168" s="10" t="s">
        <v>4183</v>
      </c>
      <c r="B2168" s="36" t="s">
        <v>4184</v>
      </c>
      <c r="C2168" s="37"/>
      <c r="D2168" s="38"/>
      <c r="E2168" s="39" t="s">
        <v>4185</v>
      </c>
      <c r="F2168" s="39"/>
      <c r="G2168" s="39"/>
      <c r="H2168" s="11" t="s">
        <v>26</v>
      </c>
      <c r="I2168" s="20">
        <v>3.04E-2</v>
      </c>
      <c r="J2168" s="13">
        <v>701846.71</v>
      </c>
      <c r="K2168" s="13">
        <v>21336.14</v>
      </c>
      <c r="L2168" s="14"/>
      <c r="AK2168" s="8"/>
      <c r="AL2168" s="9"/>
      <c r="AM2168" s="4" t="s">
        <v>4184</v>
      </c>
      <c r="AN2168" s="4" t="s">
        <v>4185</v>
      </c>
      <c r="AO2168" s="18"/>
      <c r="AP2168" s="28"/>
      <c r="AQ2168" s="4"/>
      <c r="AR2168" s="28"/>
    </row>
    <row r="2169" spans="1:44" x14ac:dyDescent="0.25">
      <c r="A2169" s="15"/>
      <c r="B2169" s="40"/>
      <c r="C2169" s="33"/>
      <c r="D2169" s="41"/>
      <c r="E2169" s="42" t="s">
        <v>4182</v>
      </c>
      <c r="F2169" s="43"/>
      <c r="G2169" s="44"/>
      <c r="H2169" s="15"/>
      <c r="I2169" s="15"/>
      <c r="J2169" s="16"/>
      <c r="K2169" s="16"/>
      <c r="L2169" s="17"/>
      <c r="AK2169" s="8"/>
      <c r="AL2169" s="9"/>
      <c r="AM2169" s="4"/>
      <c r="AN2169" s="4"/>
      <c r="AO2169" s="18" t="s">
        <v>4182</v>
      </c>
      <c r="AP2169" s="28"/>
      <c r="AQ2169" s="4"/>
      <c r="AR2169" s="28"/>
    </row>
    <row r="2170" spans="1:44" x14ac:dyDescent="0.25">
      <c r="A2170" s="10" t="s">
        <v>4186</v>
      </c>
      <c r="B2170" s="36" t="s">
        <v>4187</v>
      </c>
      <c r="C2170" s="37"/>
      <c r="D2170" s="38"/>
      <c r="E2170" s="39" t="s">
        <v>4188</v>
      </c>
      <c r="F2170" s="39"/>
      <c r="G2170" s="39"/>
      <c r="H2170" s="11" t="s">
        <v>59</v>
      </c>
      <c r="I2170" s="12">
        <v>3.101</v>
      </c>
      <c r="J2170" s="13">
        <v>6319.65</v>
      </c>
      <c r="K2170" s="13">
        <v>19597.23</v>
      </c>
      <c r="L2170" s="14"/>
      <c r="AK2170" s="8"/>
      <c r="AL2170" s="9"/>
      <c r="AM2170" s="4" t="s">
        <v>4187</v>
      </c>
      <c r="AN2170" s="4" t="s">
        <v>4188</v>
      </c>
      <c r="AO2170" s="18"/>
      <c r="AP2170" s="28"/>
      <c r="AQ2170" s="4"/>
      <c r="AR2170" s="28"/>
    </row>
    <row r="2171" spans="1:44" x14ac:dyDescent="0.25">
      <c r="A2171" s="10" t="s">
        <v>4189</v>
      </c>
      <c r="B2171" s="36" t="s">
        <v>4190</v>
      </c>
      <c r="C2171" s="37"/>
      <c r="D2171" s="38"/>
      <c r="E2171" s="39" t="s">
        <v>4191</v>
      </c>
      <c r="F2171" s="39"/>
      <c r="G2171" s="39"/>
      <c r="H2171" s="11" t="s">
        <v>33</v>
      </c>
      <c r="I2171" s="12">
        <v>0.69599999999999995</v>
      </c>
      <c r="J2171" s="13">
        <v>10327.89</v>
      </c>
      <c r="K2171" s="13">
        <v>7188.21</v>
      </c>
      <c r="L2171" s="14"/>
      <c r="AK2171" s="8"/>
      <c r="AL2171" s="9"/>
      <c r="AM2171" s="4" t="s">
        <v>4190</v>
      </c>
      <c r="AN2171" s="4" t="s">
        <v>4191</v>
      </c>
      <c r="AO2171" s="18"/>
      <c r="AP2171" s="28"/>
      <c r="AQ2171" s="4"/>
      <c r="AR2171" s="28"/>
    </row>
    <row r="2172" spans="1:44" x14ac:dyDescent="0.25">
      <c r="A2172" s="15"/>
      <c r="B2172" s="40"/>
      <c r="C2172" s="33"/>
      <c r="D2172" s="41"/>
      <c r="E2172" s="42" t="s">
        <v>4192</v>
      </c>
      <c r="F2172" s="43"/>
      <c r="G2172" s="44"/>
      <c r="H2172" s="15"/>
      <c r="I2172" s="15"/>
      <c r="J2172" s="16"/>
      <c r="K2172" s="16"/>
      <c r="L2172" s="17"/>
      <c r="AK2172" s="8"/>
      <c r="AL2172" s="9"/>
      <c r="AM2172" s="4"/>
      <c r="AN2172" s="4"/>
      <c r="AO2172" s="18" t="s">
        <v>4192</v>
      </c>
      <c r="AP2172" s="28"/>
      <c r="AQ2172" s="4"/>
      <c r="AR2172" s="28"/>
    </row>
    <row r="2173" spans="1:44" x14ac:dyDescent="0.25">
      <c r="A2173" s="10" t="s">
        <v>4193</v>
      </c>
      <c r="B2173" s="36" t="s">
        <v>4194</v>
      </c>
      <c r="C2173" s="37"/>
      <c r="D2173" s="38"/>
      <c r="E2173" s="39" t="s">
        <v>4195</v>
      </c>
      <c r="F2173" s="39"/>
      <c r="G2173" s="39"/>
      <c r="H2173" s="11" t="s">
        <v>238</v>
      </c>
      <c r="I2173" s="24">
        <v>81.2</v>
      </c>
      <c r="J2173" s="13">
        <v>264.27</v>
      </c>
      <c r="K2173" s="13">
        <v>21458.720000000001</v>
      </c>
      <c r="L2173" s="14"/>
      <c r="AK2173" s="8"/>
      <c r="AL2173" s="9"/>
      <c r="AM2173" s="4" t="s">
        <v>4194</v>
      </c>
      <c r="AN2173" s="4" t="s">
        <v>4195</v>
      </c>
      <c r="AO2173" s="18"/>
      <c r="AP2173" s="28"/>
      <c r="AQ2173" s="4"/>
      <c r="AR2173" s="28"/>
    </row>
    <row r="2174" spans="1:44" x14ac:dyDescent="0.25">
      <c r="A2174" s="10" t="s">
        <v>4196</v>
      </c>
      <c r="B2174" s="36" t="s">
        <v>4197</v>
      </c>
      <c r="C2174" s="37"/>
      <c r="D2174" s="38"/>
      <c r="E2174" s="39" t="s">
        <v>4198</v>
      </c>
      <c r="F2174" s="39"/>
      <c r="G2174" s="39"/>
      <c r="H2174" s="11" t="s">
        <v>119</v>
      </c>
      <c r="I2174" s="24">
        <v>69.599999999999994</v>
      </c>
      <c r="J2174" s="13">
        <v>1031.32</v>
      </c>
      <c r="K2174" s="13">
        <v>71779.87</v>
      </c>
      <c r="L2174" s="14"/>
      <c r="AK2174" s="8"/>
      <c r="AL2174" s="9"/>
      <c r="AM2174" s="4" t="s">
        <v>4197</v>
      </c>
      <c r="AN2174" s="4" t="s">
        <v>4198</v>
      </c>
      <c r="AO2174" s="18"/>
      <c r="AP2174" s="28"/>
      <c r="AQ2174" s="4"/>
      <c r="AR2174" s="28"/>
    </row>
    <row r="2175" spans="1:44" x14ac:dyDescent="0.25">
      <c r="A2175" s="35" t="s">
        <v>4199</v>
      </c>
      <c r="B2175" s="35"/>
      <c r="C2175" s="35"/>
      <c r="D2175" s="35"/>
      <c r="E2175" s="35"/>
      <c r="F2175" s="35"/>
      <c r="G2175" s="35"/>
      <c r="H2175" s="35"/>
      <c r="I2175" s="35"/>
      <c r="J2175" s="35"/>
      <c r="K2175" s="35"/>
      <c r="L2175" s="35"/>
      <c r="AK2175" s="8"/>
      <c r="AL2175" s="9" t="s">
        <v>4199</v>
      </c>
      <c r="AM2175" s="4"/>
      <c r="AN2175" s="4"/>
      <c r="AO2175" s="18"/>
      <c r="AP2175" s="28"/>
      <c r="AQ2175" s="4"/>
      <c r="AR2175" s="28"/>
    </row>
    <row r="2176" spans="1:44" x14ac:dyDescent="0.25">
      <c r="A2176" s="35" t="s">
        <v>4200</v>
      </c>
      <c r="B2176" s="35"/>
      <c r="C2176" s="35"/>
      <c r="D2176" s="35"/>
      <c r="E2176" s="35"/>
      <c r="F2176" s="35"/>
      <c r="G2176" s="35"/>
      <c r="H2176" s="35"/>
      <c r="I2176" s="35"/>
      <c r="J2176" s="35"/>
      <c r="K2176" s="35"/>
      <c r="L2176" s="35"/>
      <c r="AK2176" s="8"/>
      <c r="AL2176" s="9" t="s">
        <v>4200</v>
      </c>
      <c r="AM2176" s="4"/>
      <c r="AN2176" s="4"/>
      <c r="AO2176" s="18"/>
      <c r="AP2176" s="28"/>
      <c r="AQ2176" s="4"/>
      <c r="AR2176" s="28"/>
    </row>
    <row r="2177" spans="1:44" x14ac:dyDescent="0.25">
      <c r="A2177" s="10" t="s">
        <v>4201</v>
      </c>
      <c r="B2177" s="36" t="s">
        <v>4202</v>
      </c>
      <c r="C2177" s="37"/>
      <c r="D2177" s="38"/>
      <c r="E2177" s="39" t="s">
        <v>4203</v>
      </c>
      <c r="F2177" s="39"/>
      <c r="G2177" s="39"/>
      <c r="H2177" s="11" t="s">
        <v>342</v>
      </c>
      <c r="I2177" s="19">
        <v>0.11</v>
      </c>
      <c r="J2177" s="13">
        <v>655615.09</v>
      </c>
      <c r="K2177" s="13">
        <v>72117.66</v>
      </c>
      <c r="L2177" s="14"/>
      <c r="AK2177" s="8"/>
      <c r="AL2177" s="9"/>
      <c r="AM2177" s="4" t="s">
        <v>4202</v>
      </c>
      <c r="AN2177" s="4" t="s">
        <v>4203</v>
      </c>
      <c r="AO2177" s="18"/>
      <c r="AP2177" s="28"/>
      <c r="AQ2177" s="4"/>
      <c r="AR2177" s="28"/>
    </row>
    <row r="2178" spans="1:44" x14ac:dyDescent="0.25">
      <c r="A2178" s="15"/>
      <c r="B2178" s="40"/>
      <c r="C2178" s="33"/>
      <c r="D2178" s="41"/>
      <c r="E2178" s="42" t="s">
        <v>4204</v>
      </c>
      <c r="F2178" s="43"/>
      <c r="G2178" s="44"/>
      <c r="H2178" s="15"/>
      <c r="I2178" s="15"/>
      <c r="J2178" s="16"/>
      <c r="K2178" s="16"/>
      <c r="L2178" s="17"/>
      <c r="AK2178" s="8"/>
      <c r="AL2178" s="9"/>
      <c r="AM2178" s="4"/>
      <c r="AN2178" s="4"/>
      <c r="AO2178" s="18" t="s">
        <v>4204</v>
      </c>
      <c r="AP2178" s="28"/>
      <c r="AQ2178" s="4"/>
      <c r="AR2178" s="28"/>
    </row>
    <row r="2179" spans="1:44" ht="26.25" x14ac:dyDescent="0.25">
      <c r="A2179" s="10" t="s">
        <v>4205</v>
      </c>
      <c r="B2179" s="36" t="s">
        <v>4206</v>
      </c>
      <c r="C2179" s="37"/>
      <c r="D2179" s="38"/>
      <c r="E2179" s="39" t="s">
        <v>4207</v>
      </c>
      <c r="F2179" s="39"/>
      <c r="G2179" s="39"/>
      <c r="H2179" s="11" t="s">
        <v>63</v>
      </c>
      <c r="I2179" s="21">
        <v>2</v>
      </c>
      <c r="J2179" s="13">
        <v>1587.78</v>
      </c>
      <c r="K2179" s="13">
        <v>3175.56</v>
      </c>
      <c r="L2179" s="14"/>
      <c r="AK2179" s="8"/>
      <c r="AL2179" s="9"/>
      <c r="AM2179" s="4" t="s">
        <v>4206</v>
      </c>
      <c r="AN2179" s="4" t="s">
        <v>4207</v>
      </c>
      <c r="AO2179" s="18"/>
      <c r="AP2179" s="28"/>
      <c r="AQ2179" s="4"/>
      <c r="AR2179" s="28"/>
    </row>
    <row r="2180" spans="1:44" ht="26.25" x14ac:dyDescent="0.25">
      <c r="A2180" s="10" t="s">
        <v>4208</v>
      </c>
      <c r="B2180" s="36" t="s">
        <v>4209</v>
      </c>
      <c r="C2180" s="37"/>
      <c r="D2180" s="38"/>
      <c r="E2180" s="39" t="s">
        <v>4210</v>
      </c>
      <c r="F2180" s="39"/>
      <c r="G2180" s="39"/>
      <c r="H2180" s="11" t="s">
        <v>63</v>
      </c>
      <c r="I2180" s="21">
        <v>1</v>
      </c>
      <c r="J2180" s="13">
        <v>1874.39</v>
      </c>
      <c r="K2180" s="13">
        <v>1874.39</v>
      </c>
      <c r="L2180" s="14"/>
      <c r="AK2180" s="8"/>
      <c r="AL2180" s="9"/>
      <c r="AM2180" s="4" t="s">
        <v>4209</v>
      </c>
      <c r="AN2180" s="4" t="s">
        <v>4210</v>
      </c>
      <c r="AO2180" s="18"/>
      <c r="AP2180" s="28"/>
      <c r="AQ2180" s="4"/>
      <c r="AR2180" s="28"/>
    </row>
    <row r="2181" spans="1:44" ht="26.25" x14ac:dyDescent="0.25">
      <c r="A2181" s="10" t="s">
        <v>4211</v>
      </c>
      <c r="B2181" s="36" t="s">
        <v>4212</v>
      </c>
      <c r="C2181" s="37"/>
      <c r="D2181" s="38"/>
      <c r="E2181" s="39" t="s">
        <v>4213</v>
      </c>
      <c r="F2181" s="39"/>
      <c r="G2181" s="39"/>
      <c r="H2181" s="11" t="s">
        <v>63</v>
      </c>
      <c r="I2181" s="21">
        <v>5</v>
      </c>
      <c r="J2181" s="13">
        <v>1873.38</v>
      </c>
      <c r="K2181" s="13">
        <v>9366.9</v>
      </c>
      <c r="L2181" s="14"/>
      <c r="AK2181" s="8"/>
      <c r="AL2181" s="9"/>
      <c r="AM2181" s="4" t="s">
        <v>4212</v>
      </c>
      <c r="AN2181" s="4" t="s">
        <v>4213</v>
      </c>
      <c r="AO2181" s="18"/>
      <c r="AP2181" s="28"/>
      <c r="AQ2181" s="4"/>
      <c r="AR2181" s="28"/>
    </row>
    <row r="2182" spans="1:44" ht="39" x14ac:dyDescent="0.25">
      <c r="A2182" s="10" t="s">
        <v>4214</v>
      </c>
      <c r="B2182" s="36" t="s">
        <v>4215</v>
      </c>
      <c r="C2182" s="37"/>
      <c r="D2182" s="38"/>
      <c r="E2182" s="39" t="s">
        <v>4216</v>
      </c>
      <c r="F2182" s="39"/>
      <c r="G2182" s="39"/>
      <c r="H2182" s="11" t="s">
        <v>63</v>
      </c>
      <c r="I2182" s="21">
        <v>3</v>
      </c>
      <c r="J2182" s="13">
        <v>1061.8900000000001</v>
      </c>
      <c r="K2182" s="13">
        <v>3185.67</v>
      </c>
      <c r="L2182" s="14"/>
      <c r="AK2182" s="8"/>
      <c r="AL2182" s="9"/>
      <c r="AM2182" s="4" t="s">
        <v>4215</v>
      </c>
      <c r="AN2182" s="4" t="s">
        <v>4216</v>
      </c>
      <c r="AO2182" s="18"/>
      <c r="AP2182" s="28"/>
      <c r="AQ2182" s="4"/>
      <c r="AR2182" s="28"/>
    </row>
    <row r="2183" spans="1:44" ht="26.25" x14ac:dyDescent="0.25">
      <c r="A2183" s="10" t="s">
        <v>4217</v>
      </c>
      <c r="B2183" s="36" t="s">
        <v>4218</v>
      </c>
      <c r="C2183" s="37"/>
      <c r="D2183" s="38"/>
      <c r="E2183" s="39" t="s">
        <v>4219</v>
      </c>
      <c r="F2183" s="39"/>
      <c r="G2183" s="39"/>
      <c r="H2183" s="11" t="s">
        <v>49</v>
      </c>
      <c r="I2183" s="22">
        <v>9.0480000000000005E-2</v>
      </c>
      <c r="J2183" s="13">
        <v>88484.86</v>
      </c>
      <c r="K2183" s="13">
        <v>8006.11</v>
      </c>
      <c r="L2183" s="14"/>
      <c r="AK2183" s="8"/>
      <c r="AL2183" s="9"/>
      <c r="AM2183" s="4" t="s">
        <v>4218</v>
      </c>
      <c r="AN2183" s="4" t="s">
        <v>4219</v>
      </c>
      <c r="AO2183" s="18"/>
      <c r="AP2183" s="28"/>
      <c r="AQ2183" s="4"/>
      <c r="AR2183" s="28"/>
    </row>
    <row r="2184" spans="1:44" x14ac:dyDescent="0.25">
      <c r="A2184" s="15"/>
      <c r="B2184" s="40"/>
      <c r="C2184" s="33"/>
      <c r="D2184" s="41"/>
      <c r="E2184" s="42" t="s">
        <v>4220</v>
      </c>
      <c r="F2184" s="43"/>
      <c r="G2184" s="44"/>
      <c r="H2184" s="15"/>
      <c r="I2184" s="15"/>
      <c r="J2184" s="16"/>
      <c r="K2184" s="16"/>
      <c r="L2184" s="17"/>
      <c r="AK2184" s="8"/>
      <c r="AL2184" s="9"/>
      <c r="AM2184" s="4"/>
      <c r="AN2184" s="4"/>
      <c r="AO2184" s="18" t="s">
        <v>4220</v>
      </c>
      <c r="AP2184" s="28"/>
      <c r="AQ2184" s="4"/>
      <c r="AR2184" s="28"/>
    </row>
    <row r="2185" spans="1:44" x14ac:dyDescent="0.25">
      <c r="A2185" s="35" t="s">
        <v>4221</v>
      </c>
      <c r="B2185" s="35"/>
      <c r="C2185" s="35"/>
      <c r="D2185" s="35"/>
      <c r="E2185" s="35"/>
      <c r="F2185" s="35"/>
      <c r="G2185" s="35"/>
      <c r="H2185" s="35"/>
      <c r="I2185" s="35"/>
      <c r="J2185" s="35"/>
      <c r="K2185" s="35"/>
      <c r="L2185" s="35"/>
      <c r="AK2185" s="8"/>
      <c r="AL2185" s="9" t="s">
        <v>4221</v>
      </c>
      <c r="AM2185" s="4"/>
      <c r="AN2185" s="4"/>
      <c r="AO2185" s="18"/>
      <c r="AP2185" s="28"/>
      <c r="AQ2185" s="4"/>
      <c r="AR2185" s="28"/>
    </row>
    <row r="2186" spans="1:44" ht="39" x14ac:dyDescent="0.25">
      <c r="A2186" s="10" t="s">
        <v>4222</v>
      </c>
      <c r="B2186" s="36" t="s">
        <v>4223</v>
      </c>
      <c r="C2186" s="37"/>
      <c r="D2186" s="38"/>
      <c r="E2186" s="39" t="s">
        <v>4224</v>
      </c>
      <c r="F2186" s="39"/>
      <c r="G2186" s="39"/>
      <c r="H2186" s="11" t="s">
        <v>40</v>
      </c>
      <c r="I2186" s="20">
        <v>0.24149999999999999</v>
      </c>
      <c r="J2186" s="13">
        <v>10520.25</v>
      </c>
      <c r="K2186" s="13">
        <v>2540.64</v>
      </c>
      <c r="L2186" s="14"/>
      <c r="AK2186" s="8"/>
      <c r="AL2186" s="9"/>
      <c r="AM2186" s="4" t="s">
        <v>4223</v>
      </c>
      <c r="AN2186" s="4" t="s">
        <v>4224</v>
      </c>
      <c r="AO2186" s="18"/>
      <c r="AP2186" s="28"/>
      <c r="AQ2186" s="4"/>
      <c r="AR2186" s="28"/>
    </row>
    <row r="2187" spans="1:44" x14ac:dyDescent="0.25">
      <c r="A2187" s="15"/>
      <c r="B2187" s="40"/>
      <c r="C2187" s="33"/>
      <c r="D2187" s="41"/>
      <c r="E2187" s="42" t="s">
        <v>4225</v>
      </c>
      <c r="F2187" s="43"/>
      <c r="G2187" s="44"/>
      <c r="H2187" s="15"/>
      <c r="I2187" s="15"/>
      <c r="J2187" s="16"/>
      <c r="K2187" s="16"/>
      <c r="L2187" s="17"/>
      <c r="AK2187" s="8"/>
      <c r="AL2187" s="9"/>
      <c r="AM2187" s="4"/>
      <c r="AN2187" s="4"/>
      <c r="AO2187" s="18" t="s">
        <v>4225</v>
      </c>
      <c r="AP2187" s="28"/>
      <c r="AQ2187" s="4"/>
      <c r="AR2187" s="28"/>
    </row>
    <row r="2188" spans="1:44" x14ac:dyDescent="0.25">
      <c r="A2188" s="10" t="s">
        <v>4226</v>
      </c>
      <c r="B2188" s="36" t="s">
        <v>4227</v>
      </c>
      <c r="C2188" s="37"/>
      <c r="D2188" s="38"/>
      <c r="E2188" s="39" t="s">
        <v>4228</v>
      </c>
      <c r="F2188" s="39"/>
      <c r="G2188" s="39"/>
      <c r="H2188" s="11" t="s">
        <v>328</v>
      </c>
      <c r="I2188" s="19">
        <v>18.809999999999999</v>
      </c>
      <c r="J2188" s="13">
        <v>225.96</v>
      </c>
      <c r="K2188" s="13">
        <v>4250.3100000000004</v>
      </c>
      <c r="L2188" s="14"/>
      <c r="AK2188" s="8"/>
      <c r="AL2188" s="9"/>
      <c r="AM2188" s="4" t="s">
        <v>4227</v>
      </c>
      <c r="AN2188" s="4" t="s">
        <v>4228</v>
      </c>
      <c r="AO2188" s="18"/>
      <c r="AP2188" s="28"/>
      <c r="AQ2188" s="4"/>
      <c r="AR2188" s="28"/>
    </row>
    <row r="2189" spans="1:44" x14ac:dyDescent="0.25">
      <c r="A2189" s="35" t="s">
        <v>4229</v>
      </c>
      <c r="B2189" s="35"/>
      <c r="C2189" s="35"/>
      <c r="D2189" s="35"/>
      <c r="E2189" s="35"/>
      <c r="F2189" s="35"/>
      <c r="G2189" s="35"/>
      <c r="H2189" s="35"/>
      <c r="I2189" s="35"/>
      <c r="J2189" s="35"/>
      <c r="K2189" s="35"/>
      <c r="L2189" s="35"/>
      <c r="AK2189" s="8"/>
      <c r="AL2189" s="9" t="s">
        <v>4229</v>
      </c>
      <c r="AM2189" s="4"/>
      <c r="AN2189" s="4"/>
      <c r="AO2189" s="18"/>
      <c r="AP2189" s="28"/>
      <c r="AQ2189" s="4"/>
      <c r="AR2189" s="28"/>
    </row>
    <row r="2190" spans="1:44" x14ac:dyDescent="0.25">
      <c r="A2190" s="10" t="s">
        <v>4230</v>
      </c>
      <c r="B2190" s="36" t="s">
        <v>4231</v>
      </c>
      <c r="C2190" s="37"/>
      <c r="D2190" s="38"/>
      <c r="E2190" s="39" t="s">
        <v>3916</v>
      </c>
      <c r="F2190" s="39"/>
      <c r="G2190" s="39"/>
      <c r="H2190" s="11" t="s">
        <v>26</v>
      </c>
      <c r="I2190" s="12">
        <v>3.4000000000000002E-2</v>
      </c>
      <c r="J2190" s="13">
        <v>77787.649999999994</v>
      </c>
      <c r="K2190" s="13">
        <v>2644.78</v>
      </c>
      <c r="L2190" s="14"/>
      <c r="AK2190" s="8"/>
      <c r="AL2190" s="9"/>
      <c r="AM2190" s="4" t="s">
        <v>4231</v>
      </c>
      <c r="AN2190" s="4" t="s">
        <v>3916</v>
      </c>
      <c r="AO2190" s="18"/>
      <c r="AP2190" s="28"/>
      <c r="AQ2190" s="4"/>
      <c r="AR2190" s="28"/>
    </row>
    <row r="2191" spans="1:44" x14ac:dyDescent="0.25">
      <c r="A2191" s="15"/>
      <c r="B2191" s="40"/>
      <c r="C2191" s="33"/>
      <c r="D2191" s="41"/>
      <c r="E2191" s="42" t="s">
        <v>4232</v>
      </c>
      <c r="F2191" s="43"/>
      <c r="G2191" s="44"/>
      <c r="H2191" s="15"/>
      <c r="I2191" s="15"/>
      <c r="J2191" s="16"/>
      <c r="K2191" s="16"/>
      <c r="L2191" s="17"/>
      <c r="AK2191" s="8"/>
      <c r="AL2191" s="9"/>
      <c r="AM2191" s="4"/>
      <c r="AN2191" s="4"/>
      <c r="AO2191" s="18" t="s">
        <v>4232</v>
      </c>
      <c r="AP2191" s="28"/>
      <c r="AQ2191" s="4"/>
      <c r="AR2191" s="28"/>
    </row>
    <row r="2192" spans="1:44" x14ac:dyDescent="0.25">
      <c r="A2192" s="10" t="s">
        <v>4233</v>
      </c>
      <c r="B2192" s="36" t="s">
        <v>4234</v>
      </c>
      <c r="C2192" s="37"/>
      <c r="D2192" s="38"/>
      <c r="E2192" s="39" t="s">
        <v>538</v>
      </c>
      <c r="F2192" s="39"/>
      <c r="G2192" s="39"/>
      <c r="H2192" s="11" t="s">
        <v>59</v>
      </c>
      <c r="I2192" s="19">
        <v>3.74</v>
      </c>
      <c r="J2192" s="13">
        <v>1526.5</v>
      </c>
      <c r="K2192" s="13">
        <v>5709.11</v>
      </c>
      <c r="L2192" s="14"/>
      <c r="AK2192" s="8"/>
      <c r="AL2192" s="9"/>
      <c r="AM2192" s="4" t="s">
        <v>4234</v>
      </c>
      <c r="AN2192" s="4" t="s">
        <v>538</v>
      </c>
      <c r="AO2192" s="18"/>
      <c r="AP2192" s="28"/>
      <c r="AQ2192" s="4"/>
      <c r="AR2192" s="28"/>
    </row>
    <row r="2193" spans="1:44" x14ac:dyDescent="0.25">
      <c r="A2193" s="15"/>
      <c r="B2193" s="40"/>
      <c r="C2193" s="33"/>
      <c r="D2193" s="41"/>
      <c r="E2193" s="42" t="s">
        <v>4235</v>
      </c>
      <c r="F2193" s="43"/>
      <c r="G2193" s="44"/>
      <c r="H2193" s="15"/>
      <c r="I2193" s="15"/>
      <c r="J2193" s="16"/>
      <c r="K2193" s="16"/>
      <c r="L2193" s="17"/>
      <c r="AK2193" s="8"/>
      <c r="AL2193" s="9"/>
      <c r="AM2193" s="4"/>
      <c r="AN2193" s="4"/>
      <c r="AO2193" s="18" t="s">
        <v>4235</v>
      </c>
      <c r="AP2193" s="28"/>
      <c r="AQ2193" s="4"/>
      <c r="AR2193" s="28"/>
    </row>
    <row r="2194" spans="1:44" x14ac:dyDescent="0.25">
      <c r="A2194" s="10" t="s">
        <v>4236</v>
      </c>
      <c r="B2194" s="36" t="s">
        <v>4237</v>
      </c>
      <c r="C2194" s="37"/>
      <c r="D2194" s="38"/>
      <c r="E2194" s="39" t="s">
        <v>4010</v>
      </c>
      <c r="F2194" s="39"/>
      <c r="G2194" s="39"/>
      <c r="H2194" s="11" t="s">
        <v>26</v>
      </c>
      <c r="I2194" s="12">
        <v>6.8000000000000005E-2</v>
      </c>
      <c r="J2194" s="13">
        <v>121096.91</v>
      </c>
      <c r="K2194" s="13">
        <v>8234.59</v>
      </c>
      <c r="L2194" s="14"/>
      <c r="AK2194" s="8"/>
      <c r="AL2194" s="9"/>
      <c r="AM2194" s="4" t="s">
        <v>4237</v>
      </c>
      <c r="AN2194" s="4" t="s">
        <v>4010</v>
      </c>
      <c r="AO2194" s="18"/>
      <c r="AP2194" s="28"/>
      <c r="AQ2194" s="4"/>
      <c r="AR2194" s="28"/>
    </row>
    <row r="2195" spans="1:44" x14ac:dyDescent="0.25">
      <c r="A2195" s="15"/>
      <c r="B2195" s="40"/>
      <c r="C2195" s="33"/>
      <c r="D2195" s="41"/>
      <c r="E2195" s="42" t="s">
        <v>4238</v>
      </c>
      <c r="F2195" s="43"/>
      <c r="G2195" s="44"/>
      <c r="H2195" s="15"/>
      <c r="I2195" s="15"/>
      <c r="J2195" s="16"/>
      <c r="K2195" s="16"/>
      <c r="L2195" s="17"/>
      <c r="AK2195" s="8"/>
      <c r="AL2195" s="9"/>
      <c r="AM2195" s="4"/>
      <c r="AN2195" s="4"/>
      <c r="AO2195" s="18" t="s">
        <v>4238</v>
      </c>
      <c r="AP2195" s="28"/>
      <c r="AQ2195" s="4"/>
      <c r="AR2195" s="28"/>
    </row>
    <row r="2196" spans="1:44" ht="26.25" x14ac:dyDescent="0.25">
      <c r="A2196" s="10" t="s">
        <v>4239</v>
      </c>
      <c r="B2196" s="36" t="s">
        <v>4240</v>
      </c>
      <c r="C2196" s="37"/>
      <c r="D2196" s="38"/>
      <c r="E2196" s="39" t="s">
        <v>3448</v>
      </c>
      <c r="F2196" s="39"/>
      <c r="G2196" s="39"/>
      <c r="H2196" s="11" t="s">
        <v>59</v>
      </c>
      <c r="I2196" s="12">
        <v>8.5679999999999996</v>
      </c>
      <c r="J2196" s="13">
        <v>1615.62</v>
      </c>
      <c r="K2196" s="13">
        <v>13842.63</v>
      </c>
      <c r="L2196" s="14"/>
      <c r="AK2196" s="8"/>
      <c r="AL2196" s="9"/>
      <c r="AM2196" s="4" t="s">
        <v>4240</v>
      </c>
      <c r="AN2196" s="4" t="s">
        <v>3448</v>
      </c>
      <c r="AO2196" s="18"/>
      <c r="AP2196" s="28"/>
      <c r="AQ2196" s="4"/>
      <c r="AR2196" s="28"/>
    </row>
    <row r="2197" spans="1:44" x14ac:dyDescent="0.25">
      <c r="A2197" s="15"/>
      <c r="B2197" s="40"/>
      <c r="C2197" s="33"/>
      <c r="D2197" s="41"/>
      <c r="E2197" s="42" t="s">
        <v>4241</v>
      </c>
      <c r="F2197" s="43"/>
      <c r="G2197" s="44"/>
      <c r="H2197" s="15"/>
      <c r="I2197" s="15"/>
      <c r="J2197" s="16"/>
      <c r="K2197" s="16"/>
      <c r="L2197" s="17"/>
      <c r="AK2197" s="8"/>
      <c r="AL2197" s="9"/>
      <c r="AM2197" s="4"/>
      <c r="AN2197" s="4"/>
      <c r="AO2197" s="18" t="s">
        <v>4241</v>
      </c>
      <c r="AP2197" s="28"/>
      <c r="AQ2197" s="4"/>
      <c r="AR2197" s="28"/>
    </row>
    <row r="2198" spans="1:44" ht="26.25" x14ac:dyDescent="0.25">
      <c r="A2198" s="10" t="s">
        <v>4242</v>
      </c>
      <c r="B2198" s="36" t="s">
        <v>4243</v>
      </c>
      <c r="C2198" s="37"/>
      <c r="D2198" s="38"/>
      <c r="E2198" s="39" t="s">
        <v>4244</v>
      </c>
      <c r="F2198" s="39"/>
      <c r="G2198" s="39"/>
      <c r="H2198" s="11" t="s">
        <v>40</v>
      </c>
      <c r="I2198" s="20">
        <v>1.1025</v>
      </c>
      <c r="J2198" s="13">
        <v>8304.42</v>
      </c>
      <c r="K2198" s="13">
        <v>9155.6200000000008</v>
      </c>
      <c r="L2198" s="14"/>
      <c r="AK2198" s="8"/>
      <c r="AL2198" s="9"/>
      <c r="AM2198" s="4" t="s">
        <v>4243</v>
      </c>
      <c r="AN2198" s="4" t="s">
        <v>4244</v>
      </c>
      <c r="AO2198" s="18"/>
      <c r="AP2198" s="28"/>
      <c r="AQ2198" s="4"/>
      <c r="AR2198" s="28"/>
    </row>
    <row r="2199" spans="1:44" x14ac:dyDescent="0.25">
      <c r="A2199" s="15"/>
      <c r="B2199" s="40"/>
      <c r="C2199" s="33"/>
      <c r="D2199" s="41"/>
      <c r="E2199" s="42" t="s">
        <v>4245</v>
      </c>
      <c r="F2199" s="43"/>
      <c r="G2199" s="44"/>
      <c r="H2199" s="15"/>
      <c r="I2199" s="15"/>
      <c r="J2199" s="16"/>
      <c r="K2199" s="16"/>
      <c r="L2199" s="17"/>
      <c r="AK2199" s="8"/>
      <c r="AL2199" s="9"/>
      <c r="AM2199" s="4"/>
      <c r="AN2199" s="4"/>
      <c r="AO2199" s="18" t="s">
        <v>4245</v>
      </c>
      <c r="AP2199" s="28"/>
      <c r="AQ2199" s="4"/>
      <c r="AR2199" s="28"/>
    </row>
    <row r="2200" spans="1:44" x14ac:dyDescent="0.25">
      <c r="A2200" s="10" t="s">
        <v>4246</v>
      </c>
      <c r="B2200" s="36" t="s">
        <v>4247</v>
      </c>
      <c r="C2200" s="37"/>
      <c r="D2200" s="38"/>
      <c r="E2200" s="39" t="s">
        <v>4248</v>
      </c>
      <c r="F2200" s="39"/>
      <c r="G2200" s="39"/>
      <c r="H2200" s="11" t="s">
        <v>54</v>
      </c>
      <c r="I2200" s="24">
        <v>242.6</v>
      </c>
      <c r="J2200" s="13">
        <v>22.87</v>
      </c>
      <c r="K2200" s="13">
        <v>5548.26</v>
      </c>
      <c r="L2200" s="14"/>
      <c r="AK2200" s="8"/>
      <c r="AL2200" s="9"/>
      <c r="AM2200" s="4" t="s">
        <v>4247</v>
      </c>
      <c r="AN2200" s="4" t="s">
        <v>4248</v>
      </c>
      <c r="AO2200" s="18"/>
      <c r="AP2200" s="28"/>
      <c r="AQ2200" s="4"/>
      <c r="AR2200" s="28"/>
    </row>
    <row r="2201" spans="1:44" ht="26.25" x14ac:dyDescent="0.25">
      <c r="A2201" s="10" t="s">
        <v>4249</v>
      </c>
      <c r="B2201" s="36" t="s">
        <v>4250</v>
      </c>
      <c r="C2201" s="37"/>
      <c r="D2201" s="38"/>
      <c r="E2201" s="39" t="s">
        <v>4251</v>
      </c>
      <c r="F2201" s="39"/>
      <c r="G2201" s="39"/>
      <c r="H2201" s="11" t="s">
        <v>26</v>
      </c>
      <c r="I2201" s="19">
        <v>0.43</v>
      </c>
      <c r="J2201" s="13">
        <v>3261500.12</v>
      </c>
      <c r="K2201" s="13">
        <v>1402445.05</v>
      </c>
      <c r="L2201" s="14"/>
      <c r="AK2201" s="8"/>
      <c r="AL2201" s="9"/>
      <c r="AM2201" s="4" t="s">
        <v>4250</v>
      </c>
      <c r="AN2201" s="4" t="s">
        <v>4251</v>
      </c>
      <c r="AO2201" s="18"/>
      <c r="AP2201" s="28"/>
      <c r="AQ2201" s="4"/>
      <c r="AR2201" s="28"/>
    </row>
    <row r="2202" spans="1:44" x14ac:dyDescent="0.25">
      <c r="A2202" s="15"/>
      <c r="B2202" s="40"/>
      <c r="C2202" s="33"/>
      <c r="D2202" s="41"/>
      <c r="E2202" s="42" t="s">
        <v>4252</v>
      </c>
      <c r="F2202" s="43"/>
      <c r="G2202" s="44"/>
      <c r="H2202" s="15"/>
      <c r="I2202" s="15"/>
      <c r="J2202" s="16"/>
      <c r="K2202" s="16"/>
      <c r="L2202" s="17"/>
      <c r="AK2202" s="8"/>
      <c r="AL2202" s="9"/>
      <c r="AM2202" s="4"/>
      <c r="AN2202" s="4"/>
      <c r="AO2202" s="18" t="s">
        <v>4252</v>
      </c>
      <c r="AP2202" s="28"/>
      <c r="AQ2202" s="4"/>
      <c r="AR2202" s="28"/>
    </row>
    <row r="2203" spans="1:44" x14ac:dyDescent="0.25">
      <c r="A2203" s="10" t="s">
        <v>4253</v>
      </c>
      <c r="B2203" s="36" t="s">
        <v>4254</v>
      </c>
      <c r="C2203" s="37"/>
      <c r="D2203" s="38"/>
      <c r="E2203" s="39" t="s">
        <v>4255</v>
      </c>
      <c r="F2203" s="39"/>
      <c r="G2203" s="39"/>
      <c r="H2203" s="11" t="s">
        <v>63</v>
      </c>
      <c r="I2203" s="21">
        <v>63</v>
      </c>
      <c r="J2203" s="13">
        <v>6095.62</v>
      </c>
      <c r="K2203" s="13">
        <v>384024.06</v>
      </c>
      <c r="L2203" s="14"/>
      <c r="AK2203" s="8"/>
      <c r="AL2203" s="9"/>
      <c r="AM2203" s="4" t="s">
        <v>4254</v>
      </c>
      <c r="AN2203" s="4" t="s">
        <v>4255</v>
      </c>
      <c r="AO2203" s="18"/>
      <c r="AP2203" s="28"/>
      <c r="AQ2203" s="4"/>
      <c r="AR2203" s="28"/>
    </row>
    <row r="2204" spans="1:44" ht="26.25" x14ac:dyDescent="0.25">
      <c r="A2204" s="10" t="s">
        <v>4256</v>
      </c>
      <c r="B2204" s="36" t="s">
        <v>4257</v>
      </c>
      <c r="C2204" s="37"/>
      <c r="D2204" s="38"/>
      <c r="E2204" s="39" t="s">
        <v>4258</v>
      </c>
      <c r="F2204" s="39"/>
      <c r="G2204" s="39"/>
      <c r="H2204" s="11" t="s">
        <v>63</v>
      </c>
      <c r="I2204" s="21">
        <v>63</v>
      </c>
      <c r="J2204" s="13">
        <v>4074.75</v>
      </c>
      <c r="K2204" s="13">
        <v>256709.25</v>
      </c>
      <c r="L2204" s="14"/>
      <c r="AK2204" s="8"/>
      <c r="AL2204" s="9"/>
      <c r="AM2204" s="4" t="s">
        <v>4257</v>
      </c>
      <c r="AN2204" s="4" t="s">
        <v>4258</v>
      </c>
      <c r="AO2204" s="18"/>
      <c r="AP2204" s="28"/>
      <c r="AQ2204" s="4"/>
      <c r="AR2204" s="28"/>
    </row>
    <row r="2205" spans="1:44" ht="26.25" x14ac:dyDescent="0.25">
      <c r="A2205" s="10" t="s">
        <v>4259</v>
      </c>
      <c r="B2205" s="36" t="s">
        <v>4260</v>
      </c>
      <c r="C2205" s="37"/>
      <c r="D2205" s="38"/>
      <c r="E2205" s="39" t="s">
        <v>4261</v>
      </c>
      <c r="F2205" s="39"/>
      <c r="G2205" s="39"/>
      <c r="H2205" s="11" t="s">
        <v>26</v>
      </c>
      <c r="I2205" s="20">
        <v>0.85680000000000001</v>
      </c>
      <c r="J2205" s="13">
        <v>536812.92000000004</v>
      </c>
      <c r="K2205" s="13">
        <v>459941.31</v>
      </c>
      <c r="L2205" s="14"/>
      <c r="AK2205" s="8"/>
      <c r="AL2205" s="9"/>
      <c r="AM2205" s="4" t="s">
        <v>4260</v>
      </c>
      <c r="AN2205" s="4" t="s">
        <v>4261</v>
      </c>
      <c r="AO2205" s="18"/>
      <c r="AP2205" s="28"/>
      <c r="AQ2205" s="4"/>
      <c r="AR2205" s="28"/>
    </row>
    <row r="2206" spans="1:44" x14ac:dyDescent="0.25">
      <c r="A2206" s="15"/>
      <c r="B2206" s="40"/>
      <c r="C2206" s="33"/>
      <c r="D2206" s="41"/>
      <c r="E2206" s="42" t="s">
        <v>4262</v>
      </c>
      <c r="F2206" s="43"/>
      <c r="G2206" s="44"/>
      <c r="H2206" s="15"/>
      <c r="I2206" s="15"/>
      <c r="J2206" s="16"/>
      <c r="K2206" s="16"/>
      <c r="L2206" s="17"/>
      <c r="AK2206" s="8"/>
      <c r="AL2206" s="9"/>
      <c r="AM2206" s="4"/>
      <c r="AN2206" s="4"/>
      <c r="AO2206" s="18" t="s">
        <v>4262</v>
      </c>
      <c r="AP2206" s="28"/>
      <c r="AQ2206" s="4"/>
      <c r="AR2206" s="28"/>
    </row>
    <row r="2207" spans="1:44" ht="26.25" x14ac:dyDescent="0.25">
      <c r="A2207" s="10" t="s">
        <v>4263</v>
      </c>
      <c r="B2207" s="36" t="s">
        <v>4264</v>
      </c>
      <c r="C2207" s="37"/>
      <c r="D2207" s="38"/>
      <c r="E2207" s="39" t="s">
        <v>4265</v>
      </c>
      <c r="F2207" s="39"/>
      <c r="G2207" s="39"/>
      <c r="H2207" s="11" t="s">
        <v>63</v>
      </c>
      <c r="I2207" s="21">
        <v>32</v>
      </c>
      <c r="J2207" s="13">
        <v>13565.44</v>
      </c>
      <c r="K2207" s="13">
        <v>434094.08000000002</v>
      </c>
      <c r="L2207" s="14"/>
      <c r="AK2207" s="8"/>
      <c r="AL2207" s="9"/>
      <c r="AM2207" s="4" t="s">
        <v>4264</v>
      </c>
      <c r="AN2207" s="4" t="s">
        <v>4265</v>
      </c>
      <c r="AO2207" s="18"/>
      <c r="AP2207" s="28"/>
      <c r="AQ2207" s="4"/>
      <c r="AR2207" s="28"/>
    </row>
    <row r="2208" spans="1:44" x14ac:dyDescent="0.25">
      <c r="A2208" s="15"/>
      <c r="B2208" s="40"/>
      <c r="C2208" s="33"/>
      <c r="D2208" s="41"/>
      <c r="E2208" s="42" t="s">
        <v>4266</v>
      </c>
      <c r="F2208" s="43"/>
      <c r="G2208" s="44"/>
      <c r="H2208" s="15"/>
      <c r="I2208" s="15"/>
      <c r="J2208" s="16"/>
      <c r="K2208" s="16"/>
      <c r="L2208" s="17"/>
      <c r="AK2208" s="8"/>
      <c r="AL2208" s="9"/>
      <c r="AM2208" s="4"/>
      <c r="AN2208" s="4"/>
      <c r="AO2208" s="18" t="s">
        <v>4266</v>
      </c>
      <c r="AP2208" s="28"/>
      <c r="AQ2208" s="4"/>
      <c r="AR2208" s="28"/>
    </row>
    <row r="2209" spans="1:44" x14ac:dyDescent="0.25">
      <c r="A2209" s="10" t="s">
        <v>4267</v>
      </c>
      <c r="B2209" s="36" t="s">
        <v>4268</v>
      </c>
      <c r="C2209" s="37"/>
      <c r="D2209" s="38"/>
      <c r="E2209" s="39" t="s">
        <v>4269</v>
      </c>
      <c r="F2209" s="39"/>
      <c r="G2209" s="39"/>
      <c r="H2209" s="11" t="s">
        <v>49</v>
      </c>
      <c r="I2209" s="20">
        <v>6.8500000000000005E-2</v>
      </c>
      <c r="J2209" s="13">
        <v>52365.4</v>
      </c>
      <c r="K2209" s="13">
        <v>3587.03</v>
      </c>
      <c r="L2209" s="14"/>
      <c r="AK2209" s="8"/>
      <c r="AL2209" s="9"/>
      <c r="AM2209" s="4" t="s">
        <v>4268</v>
      </c>
      <c r="AN2209" s="4" t="s">
        <v>4269</v>
      </c>
      <c r="AO2209" s="18"/>
      <c r="AP2209" s="28"/>
      <c r="AQ2209" s="4"/>
      <c r="AR2209" s="28"/>
    </row>
    <row r="2210" spans="1:44" ht="26.25" x14ac:dyDescent="0.25">
      <c r="A2210" s="35" t="s">
        <v>4270</v>
      </c>
      <c r="B2210" s="35"/>
      <c r="C2210" s="35"/>
      <c r="D2210" s="35"/>
      <c r="E2210" s="35"/>
      <c r="F2210" s="35"/>
      <c r="G2210" s="35"/>
      <c r="H2210" s="35"/>
      <c r="I2210" s="35"/>
      <c r="J2210" s="35"/>
      <c r="K2210" s="35"/>
      <c r="L2210" s="35"/>
      <c r="AK2210" s="8"/>
      <c r="AL2210" s="9" t="s">
        <v>4270</v>
      </c>
      <c r="AM2210" s="4"/>
      <c r="AN2210" s="4"/>
      <c r="AO2210" s="18"/>
      <c r="AP2210" s="28"/>
      <c r="AQ2210" s="4"/>
      <c r="AR2210" s="28"/>
    </row>
    <row r="2211" spans="1:44" ht="26.25" x14ac:dyDescent="0.25">
      <c r="A2211" s="10" t="s">
        <v>4271</v>
      </c>
      <c r="B2211" s="36" t="s">
        <v>4272</v>
      </c>
      <c r="C2211" s="37"/>
      <c r="D2211" s="38"/>
      <c r="E2211" s="39" t="s">
        <v>4140</v>
      </c>
      <c r="F2211" s="39"/>
      <c r="G2211" s="39"/>
      <c r="H2211" s="11" t="s">
        <v>342</v>
      </c>
      <c r="I2211" s="19">
        <v>0.04</v>
      </c>
      <c r="J2211" s="13">
        <v>126552</v>
      </c>
      <c r="K2211" s="13">
        <v>5062.08</v>
      </c>
      <c r="L2211" s="14"/>
      <c r="AK2211" s="8"/>
      <c r="AL2211" s="9"/>
      <c r="AM2211" s="4" t="s">
        <v>4272</v>
      </c>
      <c r="AN2211" s="4" t="s">
        <v>4140</v>
      </c>
      <c r="AO2211" s="18"/>
      <c r="AP2211" s="28"/>
      <c r="AQ2211" s="4"/>
      <c r="AR2211" s="28"/>
    </row>
    <row r="2212" spans="1:44" x14ac:dyDescent="0.25">
      <c r="A2212" s="15"/>
      <c r="B2212" s="40"/>
      <c r="C2212" s="33"/>
      <c r="D2212" s="41"/>
      <c r="E2212" s="42" t="s">
        <v>2109</v>
      </c>
      <c r="F2212" s="43"/>
      <c r="G2212" s="44"/>
      <c r="H2212" s="15"/>
      <c r="I2212" s="15"/>
      <c r="J2212" s="16"/>
      <c r="K2212" s="16"/>
      <c r="L2212" s="17"/>
      <c r="AK2212" s="8"/>
      <c r="AL2212" s="9"/>
      <c r="AM2212" s="4"/>
      <c r="AN2212" s="4"/>
      <c r="AO2212" s="18" t="s">
        <v>2109</v>
      </c>
      <c r="AP2212" s="28"/>
      <c r="AQ2212" s="4"/>
      <c r="AR2212" s="28"/>
    </row>
    <row r="2213" spans="1:44" x14ac:dyDescent="0.25">
      <c r="A2213" s="10" t="s">
        <v>4273</v>
      </c>
      <c r="B2213" s="36" t="s">
        <v>4274</v>
      </c>
      <c r="C2213" s="37"/>
      <c r="D2213" s="38"/>
      <c r="E2213" s="39" t="s">
        <v>267</v>
      </c>
      <c r="F2213" s="39"/>
      <c r="G2213" s="39"/>
      <c r="H2213" s="11" t="s">
        <v>59</v>
      </c>
      <c r="I2213" s="20">
        <v>0.25359999999999999</v>
      </c>
      <c r="J2213" s="13">
        <v>6884.86</v>
      </c>
      <c r="K2213" s="13">
        <v>1746</v>
      </c>
      <c r="L2213" s="14"/>
      <c r="AK2213" s="8"/>
      <c r="AL2213" s="9"/>
      <c r="AM2213" s="4" t="s">
        <v>4274</v>
      </c>
      <c r="AN2213" s="4" t="s">
        <v>267</v>
      </c>
      <c r="AO2213" s="18"/>
      <c r="AP2213" s="28"/>
      <c r="AQ2213" s="4"/>
      <c r="AR2213" s="28"/>
    </row>
    <row r="2214" spans="1:44" x14ac:dyDescent="0.25">
      <c r="A2214" s="10" t="s">
        <v>4275</v>
      </c>
      <c r="B2214" s="36" t="s">
        <v>4276</v>
      </c>
      <c r="C2214" s="37"/>
      <c r="D2214" s="38"/>
      <c r="E2214" s="39" t="s">
        <v>4277</v>
      </c>
      <c r="F2214" s="39"/>
      <c r="G2214" s="39"/>
      <c r="H2214" s="11" t="s">
        <v>805</v>
      </c>
      <c r="I2214" s="21">
        <v>2</v>
      </c>
      <c r="J2214" s="13">
        <v>7248.37</v>
      </c>
      <c r="K2214" s="13">
        <v>14496.74</v>
      </c>
      <c r="L2214" s="14"/>
      <c r="AK2214" s="8"/>
      <c r="AL2214" s="9"/>
      <c r="AM2214" s="4" t="s">
        <v>4276</v>
      </c>
      <c r="AN2214" s="4" t="s">
        <v>4277</v>
      </c>
      <c r="AO2214" s="18"/>
      <c r="AP2214" s="28"/>
      <c r="AQ2214" s="4"/>
      <c r="AR2214" s="28"/>
    </row>
    <row r="2215" spans="1:44" x14ac:dyDescent="0.25">
      <c r="A2215" s="35" t="s">
        <v>4278</v>
      </c>
      <c r="B2215" s="35"/>
      <c r="C2215" s="35"/>
      <c r="D2215" s="35"/>
      <c r="E2215" s="35"/>
      <c r="F2215" s="35"/>
      <c r="G2215" s="35"/>
      <c r="H2215" s="35"/>
      <c r="I2215" s="35"/>
      <c r="J2215" s="35"/>
      <c r="K2215" s="35"/>
      <c r="L2215" s="35"/>
      <c r="AK2215" s="8"/>
      <c r="AL2215" s="9" t="s">
        <v>4278</v>
      </c>
      <c r="AM2215" s="4"/>
      <c r="AN2215" s="4"/>
      <c r="AO2215" s="18"/>
      <c r="AP2215" s="28"/>
      <c r="AQ2215" s="4"/>
      <c r="AR2215" s="28"/>
    </row>
    <row r="2216" spans="1:44" x14ac:dyDescent="0.25">
      <c r="A2216" s="10" t="s">
        <v>4279</v>
      </c>
      <c r="B2216" s="36" t="s">
        <v>4280</v>
      </c>
      <c r="C2216" s="37"/>
      <c r="D2216" s="38"/>
      <c r="E2216" s="39" t="s">
        <v>4281</v>
      </c>
      <c r="F2216" s="39"/>
      <c r="G2216" s="39"/>
      <c r="H2216" s="11" t="s">
        <v>63</v>
      </c>
      <c r="I2216" s="21">
        <v>1</v>
      </c>
      <c r="J2216" s="13">
        <v>35528.559999999998</v>
      </c>
      <c r="K2216" s="13">
        <v>35528.559999999998</v>
      </c>
      <c r="L2216" s="14"/>
      <c r="AK2216" s="8"/>
      <c r="AL2216" s="9"/>
      <c r="AM2216" s="4" t="s">
        <v>4280</v>
      </c>
      <c r="AN2216" s="4" t="s">
        <v>4281</v>
      </c>
      <c r="AO2216" s="18"/>
      <c r="AP2216" s="28"/>
      <c r="AQ2216" s="4"/>
      <c r="AR2216" s="28"/>
    </row>
    <row r="2217" spans="1:44" x14ac:dyDescent="0.25">
      <c r="A2217" s="10" t="s">
        <v>4282</v>
      </c>
      <c r="B2217" s="36" t="s">
        <v>4283</v>
      </c>
      <c r="C2217" s="37"/>
      <c r="D2217" s="38"/>
      <c r="E2217" s="39" t="s">
        <v>4284</v>
      </c>
      <c r="F2217" s="39"/>
      <c r="G2217" s="39"/>
      <c r="H2217" s="11" t="s">
        <v>63</v>
      </c>
      <c r="I2217" s="21">
        <v>2</v>
      </c>
      <c r="J2217" s="13">
        <v>11882.29</v>
      </c>
      <c r="K2217" s="13">
        <v>23764.58</v>
      </c>
      <c r="L2217" s="14"/>
      <c r="AK2217" s="8"/>
      <c r="AL2217" s="9"/>
      <c r="AM2217" s="4" t="s">
        <v>4283</v>
      </c>
      <c r="AN2217" s="4" t="s">
        <v>4284</v>
      </c>
      <c r="AO2217" s="18"/>
      <c r="AP2217" s="28"/>
      <c r="AQ2217" s="4"/>
      <c r="AR2217" s="28"/>
    </row>
    <row r="2218" spans="1:44" x14ac:dyDescent="0.25">
      <c r="A2218" s="25"/>
      <c r="B2218" s="64" t="s">
        <v>4285</v>
      </c>
      <c r="C2218" s="65"/>
      <c r="D2218" s="65"/>
      <c r="E2218" s="65"/>
      <c r="F2218" s="65"/>
      <c r="G2218" s="65"/>
      <c r="H2218" s="65"/>
      <c r="I2218" s="65"/>
      <c r="J2218" s="66"/>
      <c r="K2218" s="26">
        <v>21339103.43</v>
      </c>
      <c r="L2218" s="27"/>
      <c r="AK2218" s="8"/>
      <c r="AL2218" s="9"/>
      <c r="AM2218" s="4"/>
      <c r="AN2218" s="4"/>
      <c r="AO2218" s="18"/>
      <c r="AP2218" s="28" t="s">
        <v>4285</v>
      </c>
      <c r="AQ2218" s="4"/>
      <c r="AR2218" s="28"/>
    </row>
    <row r="2219" spans="1:44" x14ac:dyDescent="0.25">
      <c r="A2219" s="25"/>
      <c r="B2219" s="61" t="s">
        <v>1035</v>
      </c>
      <c r="C2219" s="62"/>
      <c r="D2219" s="62"/>
      <c r="E2219" s="62"/>
      <c r="F2219" s="62"/>
      <c r="G2219" s="62"/>
      <c r="H2219" s="62"/>
      <c r="I2219" s="62"/>
      <c r="J2219" s="63"/>
      <c r="K2219" s="29"/>
      <c r="L2219" s="27"/>
      <c r="AK2219" s="8"/>
      <c r="AL2219" s="9"/>
      <c r="AM2219" s="4"/>
      <c r="AN2219" s="4"/>
      <c r="AO2219" s="18"/>
      <c r="AP2219" s="28"/>
      <c r="AQ2219" s="4" t="s">
        <v>1035</v>
      </c>
      <c r="AR2219" s="28"/>
    </row>
    <row r="2220" spans="1:44" x14ac:dyDescent="0.25">
      <c r="A2220" s="25"/>
      <c r="B2220" s="61" t="s">
        <v>1036</v>
      </c>
      <c r="C2220" s="62"/>
      <c r="D2220" s="62"/>
      <c r="E2220" s="62"/>
      <c r="F2220" s="62"/>
      <c r="G2220" s="62"/>
      <c r="H2220" s="62"/>
      <c r="I2220" s="62"/>
      <c r="J2220" s="63"/>
      <c r="K2220" s="29">
        <v>20956923.43</v>
      </c>
      <c r="L2220" s="27"/>
      <c r="AK2220" s="8"/>
      <c r="AL2220" s="9"/>
      <c r="AM2220" s="4"/>
      <c r="AN2220" s="4"/>
      <c r="AO2220" s="18"/>
      <c r="AP2220" s="28"/>
      <c r="AQ2220" s="4" t="s">
        <v>1036</v>
      </c>
      <c r="AR2220" s="28"/>
    </row>
    <row r="2221" spans="1:44" x14ac:dyDescent="0.25">
      <c r="A2221" s="25"/>
      <c r="B2221" s="61" t="s">
        <v>1037</v>
      </c>
      <c r="C2221" s="62"/>
      <c r="D2221" s="62"/>
      <c r="E2221" s="62"/>
      <c r="F2221" s="62"/>
      <c r="G2221" s="62"/>
      <c r="H2221" s="62"/>
      <c r="I2221" s="62"/>
      <c r="J2221" s="63"/>
      <c r="K2221" s="29">
        <v>382180</v>
      </c>
      <c r="L2221" s="27"/>
      <c r="AK2221" s="8"/>
      <c r="AL2221" s="9"/>
      <c r="AM2221" s="4"/>
      <c r="AN2221" s="4"/>
      <c r="AO2221" s="18"/>
      <c r="AP2221" s="28"/>
      <c r="AQ2221" s="4" t="s">
        <v>1037</v>
      </c>
      <c r="AR2221" s="28"/>
    </row>
    <row r="2222" spans="1:44" x14ac:dyDescent="0.25">
      <c r="A2222" s="25"/>
      <c r="B2222" s="61" t="s">
        <v>4286</v>
      </c>
      <c r="C2222" s="62"/>
      <c r="D2222" s="62"/>
      <c r="E2222" s="62"/>
      <c r="F2222" s="62"/>
      <c r="G2222" s="62"/>
      <c r="H2222" s="62"/>
      <c r="I2222" s="62"/>
      <c r="J2222" s="63"/>
      <c r="K2222" s="29">
        <v>4267820.7</v>
      </c>
      <c r="L2222" s="27"/>
      <c r="AK2222" s="8"/>
      <c r="AL2222" s="9"/>
      <c r="AM2222" s="4"/>
      <c r="AN2222" s="4"/>
      <c r="AO2222" s="18"/>
      <c r="AP2222" s="28"/>
      <c r="AQ2222" s="4" t="s">
        <v>4286</v>
      </c>
      <c r="AR2222" s="28"/>
    </row>
    <row r="2223" spans="1:44" x14ac:dyDescent="0.25">
      <c r="A2223" s="25"/>
      <c r="B2223" s="64" t="s">
        <v>795</v>
      </c>
      <c r="C2223" s="65"/>
      <c r="D2223" s="65"/>
      <c r="E2223" s="65"/>
      <c r="F2223" s="65"/>
      <c r="G2223" s="65"/>
      <c r="H2223" s="65"/>
      <c r="I2223" s="65"/>
      <c r="J2223" s="66"/>
      <c r="K2223" s="26">
        <v>25606924.129999999</v>
      </c>
      <c r="L2223" s="27"/>
      <c r="AK2223" s="8"/>
      <c r="AL2223" s="9"/>
      <c r="AM2223" s="4"/>
      <c r="AN2223" s="4"/>
      <c r="AO2223" s="18"/>
      <c r="AP2223" s="28"/>
      <c r="AQ2223" s="4"/>
      <c r="AR2223" s="28" t="s">
        <v>795</v>
      </c>
    </row>
    <row r="2224" spans="1:44" x14ac:dyDescent="0.25">
      <c r="A2224" s="34" t="s">
        <v>4287</v>
      </c>
      <c r="B2224" s="34"/>
      <c r="C2224" s="34"/>
      <c r="D2224" s="34"/>
      <c r="E2224" s="34"/>
      <c r="F2224" s="34"/>
      <c r="G2224" s="34"/>
      <c r="H2224" s="34"/>
      <c r="I2224" s="34"/>
      <c r="J2224" s="34"/>
      <c r="K2224" s="34"/>
      <c r="L2224" s="34"/>
      <c r="AK2224" s="8" t="s">
        <v>4287</v>
      </c>
      <c r="AL2224" s="9"/>
      <c r="AM2224" s="4"/>
      <c r="AN2224" s="4"/>
      <c r="AO2224" s="18"/>
      <c r="AP2224" s="28"/>
      <c r="AQ2224" s="4"/>
      <c r="AR2224" s="28"/>
    </row>
    <row r="2225" spans="1:44" x14ac:dyDescent="0.25">
      <c r="A2225" s="35" t="s">
        <v>4288</v>
      </c>
      <c r="B2225" s="35"/>
      <c r="C2225" s="35"/>
      <c r="D2225" s="35"/>
      <c r="E2225" s="35"/>
      <c r="F2225" s="35"/>
      <c r="G2225" s="35"/>
      <c r="H2225" s="35"/>
      <c r="I2225" s="35"/>
      <c r="J2225" s="35"/>
      <c r="K2225" s="35"/>
      <c r="L2225" s="35"/>
      <c r="AK2225" s="8"/>
      <c r="AL2225" s="9" t="s">
        <v>4288</v>
      </c>
      <c r="AM2225" s="4"/>
      <c r="AN2225" s="4"/>
      <c r="AO2225" s="18"/>
      <c r="AP2225" s="28"/>
      <c r="AQ2225" s="4"/>
      <c r="AR2225" s="28"/>
    </row>
    <row r="2226" spans="1:44" x14ac:dyDescent="0.25">
      <c r="A2226" s="35" t="s">
        <v>4289</v>
      </c>
      <c r="B2226" s="35"/>
      <c r="C2226" s="35"/>
      <c r="D2226" s="35"/>
      <c r="E2226" s="35"/>
      <c r="F2226" s="35"/>
      <c r="G2226" s="35"/>
      <c r="H2226" s="35"/>
      <c r="I2226" s="35"/>
      <c r="J2226" s="35"/>
      <c r="K2226" s="35"/>
      <c r="L2226" s="35"/>
      <c r="AK2226" s="8"/>
      <c r="AL2226" s="9" t="s">
        <v>4289</v>
      </c>
      <c r="AM2226" s="4"/>
      <c r="AN2226" s="4"/>
      <c r="AO2226" s="18"/>
      <c r="AP2226" s="28"/>
      <c r="AQ2226" s="4"/>
      <c r="AR2226" s="28"/>
    </row>
    <row r="2227" spans="1:44" ht="26.25" x14ac:dyDescent="0.25">
      <c r="A2227" s="10" t="s">
        <v>4290</v>
      </c>
      <c r="B2227" s="36" t="s">
        <v>4291</v>
      </c>
      <c r="C2227" s="37"/>
      <c r="D2227" s="38"/>
      <c r="E2227" s="39" t="s">
        <v>4292</v>
      </c>
      <c r="F2227" s="39"/>
      <c r="G2227" s="39"/>
      <c r="H2227" s="11" t="s">
        <v>26</v>
      </c>
      <c r="I2227" s="20">
        <v>2.1399999999999999E-2</v>
      </c>
      <c r="J2227" s="13">
        <v>551089.25</v>
      </c>
      <c r="K2227" s="13">
        <v>11793.31</v>
      </c>
      <c r="L2227" s="14"/>
      <c r="AK2227" s="8"/>
      <c r="AL2227" s="9"/>
      <c r="AM2227" s="4" t="s">
        <v>4291</v>
      </c>
      <c r="AN2227" s="4" t="s">
        <v>4292</v>
      </c>
      <c r="AO2227" s="18"/>
      <c r="AP2227" s="28"/>
      <c r="AQ2227" s="4"/>
      <c r="AR2227" s="28"/>
    </row>
    <row r="2228" spans="1:44" x14ac:dyDescent="0.25">
      <c r="A2228" s="15"/>
      <c r="B2228" s="40"/>
      <c r="C2228" s="33"/>
      <c r="D2228" s="41"/>
      <c r="E2228" s="42" t="s">
        <v>4293</v>
      </c>
      <c r="F2228" s="43"/>
      <c r="G2228" s="44"/>
      <c r="H2228" s="15"/>
      <c r="I2228" s="15"/>
      <c r="J2228" s="16"/>
      <c r="K2228" s="16"/>
      <c r="L2228" s="17"/>
      <c r="AK2228" s="8"/>
      <c r="AL2228" s="9"/>
      <c r="AM2228" s="4"/>
      <c r="AN2228" s="4"/>
      <c r="AO2228" s="18" t="s">
        <v>4293</v>
      </c>
      <c r="AP2228" s="28"/>
      <c r="AQ2228" s="4"/>
      <c r="AR2228" s="28"/>
    </row>
    <row r="2229" spans="1:44" x14ac:dyDescent="0.25">
      <c r="A2229" s="10" t="s">
        <v>4294</v>
      </c>
      <c r="B2229" s="36" t="s">
        <v>4295</v>
      </c>
      <c r="C2229" s="37"/>
      <c r="D2229" s="38"/>
      <c r="E2229" s="39" t="s">
        <v>4296</v>
      </c>
      <c r="F2229" s="39"/>
      <c r="G2229" s="39"/>
      <c r="H2229" s="11" t="s">
        <v>59</v>
      </c>
      <c r="I2229" s="20">
        <v>2.1720999999999999</v>
      </c>
      <c r="J2229" s="13">
        <v>8150.46</v>
      </c>
      <c r="K2229" s="13">
        <v>17703.61</v>
      </c>
      <c r="L2229" s="14"/>
      <c r="AK2229" s="8"/>
      <c r="AL2229" s="9"/>
      <c r="AM2229" s="4" t="s">
        <v>4295</v>
      </c>
      <c r="AN2229" s="4" t="s">
        <v>4296</v>
      </c>
      <c r="AO2229" s="18"/>
      <c r="AP2229" s="28"/>
      <c r="AQ2229" s="4"/>
      <c r="AR2229" s="28"/>
    </row>
    <row r="2230" spans="1:44" x14ac:dyDescent="0.25">
      <c r="A2230" s="10" t="s">
        <v>4297</v>
      </c>
      <c r="B2230" s="36" t="s">
        <v>4298</v>
      </c>
      <c r="C2230" s="37"/>
      <c r="D2230" s="38"/>
      <c r="E2230" s="39" t="s">
        <v>4299</v>
      </c>
      <c r="F2230" s="39"/>
      <c r="G2230" s="39"/>
      <c r="H2230" s="11" t="s">
        <v>59</v>
      </c>
      <c r="I2230" s="19">
        <v>2.14</v>
      </c>
      <c r="J2230" s="13">
        <v>102.05</v>
      </c>
      <c r="K2230" s="13">
        <v>218.39</v>
      </c>
      <c r="L2230" s="14"/>
      <c r="AK2230" s="8"/>
      <c r="AL2230" s="9"/>
      <c r="AM2230" s="4" t="s">
        <v>4298</v>
      </c>
      <c r="AN2230" s="4" t="s">
        <v>4299</v>
      </c>
      <c r="AO2230" s="18"/>
      <c r="AP2230" s="28"/>
      <c r="AQ2230" s="4"/>
      <c r="AR2230" s="28"/>
    </row>
    <row r="2231" spans="1:44" x14ac:dyDescent="0.25">
      <c r="A2231" s="10" t="s">
        <v>4300</v>
      </c>
      <c r="B2231" s="36" t="s">
        <v>4301</v>
      </c>
      <c r="C2231" s="37"/>
      <c r="D2231" s="38"/>
      <c r="E2231" s="39" t="s">
        <v>2270</v>
      </c>
      <c r="F2231" s="39"/>
      <c r="G2231" s="39"/>
      <c r="H2231" s="11" t="s">
        <v>49</v>
      </c>
      <c r="I2231" s="23">
        <v>2.8177000000000001E-2</v>
      </c>
      <c r="J2231" s="13">
        <v>56762.61</v>
      </c>
      <c r="K2231" s="13">
        <v>1599.4</v>
      </c>
      <c r="L2231" s="14"/>
      <c r="AK2231" s="8"/>
      <c r="AL2231" s="9"/>
      <c r="AM2231" s="4" t="s">
        <v>4301</v>
      </c>
      <c r="AN2231" s="4" t="s">
        <v>2270</v>
      </c>
      <c r="AO2231" s="18"/>
      <c r="AP2231" s="28"/>
      <c r="AQ2231" s="4"/>
      <c r="AR2231" s="28"/>
    </row>
    <row r="2232" spans="1:44" x14ac:dyDescent="0.25">
      <c r="A2232" s="15"/>
      <c r="B2232" s="40"/>
      <c r="C2232" s="33"/>
      <c r="D2232" s="41"/>
      <c r="E2232" s="42" t="s">
        <v>4302</v>
      </c>
      <c r="F2232" s="43"/>
      <c r="G2232" s="44"/>
      <c r="H2232" s="15"/>
      <c r="I2232" s="15"/>
      <c r="J2232" s="16"/>
      <c r="K2232" s="16"/>
      <c r="L2232" s="17"/>
      <c r="AK2232" s="8"/>
      <c r="AL2232" s="9"/>
      <c r="AM2232" s="4"/>
      <c r="AN2232" s="4"/>
      <c r="AO2232" s="18" t="s">
        <v>4302</v>
      </c>
      <c r="AP2232" s="28"/>
      <c r="AQ2232" s="4"/>
      <c r="AR2232" s="28"/>
    </row>
    <row r="2233" spans="1:44" x14ac:dyDescent="0.25">
      <c r="A2233" s="10" t="s">
        <v>4303</v>
      </c>
      <c r="B2233" s="36" t="s">
        <v>4304</v>
      </c>
      <c r="C2233" s="37"/>
      <c r="D2233" s="38"/>
      <c r="E2233" s="39" t="s">
        <v>3459</v>
      </c>
      <c r="F2233" s="39"/>
      <c r="G2233" s="39"/>
      <c r="H2233" s="11" t="s">
        <v>49</v>
      </c>
      <c r="I2233" s="23">
        <v>1.8053E-2</v>
      </c>
      <c r="J2233" s="13">
        <v>57009.919999999998</v>
      </c>
      <c r="K2233" s="13">
        <v>1029.2</v>
      </c>
      <c r="L2233" s="14"/>
      <c r="AK2233" s="8"/>
      <c r="AL2233" s="9"/>
      <c r="AM2233" s="4" t="s">
        <v>4304</v>
      </c>
      <c r="AN2233" s="4" t="s">
        <v>3459</v>
      </c>
      <c r="AO2233" s="18"/>
      <c r="AP2233" s="28"/>
      <c r="AQ2233" s="4"/>
      <c r="AR2233" s="28"/>
    </row>
    <row r="2234" spans="1:44" x14ac:dyDescent="0.25">
      <c r="A2234" s="15"/>
      <c r="B2234" s="40"/>
      <c r="C2234" s="33"/>
      <c r="D2234" s="41"/>
      <c r="E2234" s="42" t="s">
        <v>4305</v>
      </c>
      <c r="F2234" s="43"/>
      <c r="G2234" s="44"/>
      <c r="H2234" s="15"/>
      <c r="I2234" s="15"/>
      <c r="J2234" s="16"/>
      <c r="K2234" s="16"/>
      <c r="L2234" s="17"/>
      <c r="AK2234" s="8"/>
      <c r="AL2234" s="9"/>
      <c r="AM2234" s="4"/>
      <c r="AN2234" s="4"/>
      <c r="AO2234" s="18" t="s">
        <v>4305</v>
      </c>
      <c r="AP2234" s="28"/>
      <c r="AQ2234" s="4"/>
      <c r="AR2234" s="28"/>
    </row>
    <row r="2235" spans="1:44" ht="26.25" x14ac:dyDescent="0.25">
      <c r="A2235" s="10" t="s">
        <v>4306</v>
      </c>
      <c r="B2235" s="36" t="s">
        <v>4307</v>
      </c>
      <c r="C2235" s="37"/>
      <c r="D2235" s="38"/>
      <c r="E2235" s="39" t="s">
        <v>1056</v>
      </c>
      <c r="F2235" s="39"/>
      <c r="G2235" s="39"/>
      <c r="H2235" s="11" t="s">
        <v>40</v>
      </c>
      <c r="I2235" s="22">
        <v>7.8499999999999993E-3</v>
      </c>
      <c r="J2235" s="13">
        <v>46621.66</v>
      </c>
      <c r="K2235" s="13">
        <v>365.98</v>
      </c>
      <c r="L2235" s="14"/>
      <c r="AK2235" s="8"/>
      <c r="AL2235" s="9"/>
      <c r="AM2235" s="4" t="s">
        <v>4307</v>
      </c>
      <c r="AN2235" s="4" t="s">
        <v>1056</v>
      </c>
      <c r="AO2235" s="18"/>
      <c r="AP2235" s="28"/>
      <c r="AQ2235" s="4"/>
      <c r="AR2235" s="28"/>
    </row>
    <row r="2236" spans="1:44" x14ac:dyDescent="0.25">
      <c r="A2236" s="15"/>
      <c r="B2236" s="40"/>
      <c r="C2236" s="33"/>
      <c r="D2236" s="41"/>
      <c r="E2236" s="42" t="s">
        <v>4308</v>
      </c>
      <c r="F2236" s="43"/>
      <c r="G2236" s="44"/>
      <c r="H2236" s="15"/>
      <c r="I2236" s="15"/>
      <c r="J2236" s="16"/>
      <c r="K2236" s="16"/>
      <c r="L2236" s="17"/>
      <c r="AK2236" s="8"/>
      <c r="AL2236" s="9"/>
      <c r="AM2236" s="4"/>
      <c r="AN2236" s="4"/>
      <c r="AO2236" s="18" t="s">
        <v>4308</v>
      </c>
      <c r="AP2236" s="28"/>
      <c r="AQ2236" s="4"/>
      <c r="AR2236" s="28"/>
    </row>
    <row r="2237" spans="1:44" ht="26.25" x14ac:dyDescent="0.25">
      <c r="A2237" s="10" t="s">
        <v>4309</v>
      </c>
      <c r="B2237" s="36" t="s">
        <v>4310</v>
      </c>
      <c r="C2237" s="37"/>
      <c r="D2237" s="38"/>
      <c r="E2237" s="39" t="s">
        <v>4311</v>
      </c>
      <c r="F2237" s="39"/>
      <c r="G2237" s="39"/>
      <c r="H2237" s="11" t="s">
        <v>54</v>
      </c>
      <c r="I2237" s="22">
        <v>0.90275000000000005</v>
      </c>
      <c r="J2237" s="13">
        <v>157.91</v>
      </c>
      <c r="K2237" s="13">
        <v>142.55000000000001</v>
      </c>
      <c r="L2237" s="14"/>
      <c r="AK2237" s="8"/>
      <c r="AL2237" s="9"/>
      <c r="AM2237" s="4" t="s">
        <v>4310</v>
      </c>
      <c r="AN2237" s="4" t="s">
        <v>4311</v>
      </c>
      <c r="AO2237" s="18"/>
      <c r="AP2237" s="28"/>
      <c r="AQ2237" s="4"/>
      <c r="AR2237" s="28"/>
    </row>
    <row r="2238" spans="1:44" ht="26.25" x14ac:dyDescent="0.25">
      <c r="A2238" s="10" t="s">
        <v>4312</v>
      </c>
      <c r="B2238" s="36" t="s">
        <v>4313</v>
      </c>
      <c r="C2238" s="37"/>
      <c r="D2238" s="38"/>
      <c r="E2238" s="39" t="s">
        <v>4314</v>
      </c>
      <c r="F2238" s="39"/>
      <c r="G2238" s="39"/>
      <c r="H2238" s="11" t="s">
        <v>33</v>
      </c>
      <c r="I2238" s="19">
        <v>0.05</v>
      </c>
      <c r="J2238" s="13">
        <v>52531.6</v>
      </c>
      <c r="K2238" s="13">
        <v>2626.58</v>
      </c>
      <c r="L2238" s="14"/>
      <c r="AK2238" s="8"/>
      <c r="AL2238" s="9"/>
      <c r="AM2238" s="4" t="s">
        <v>4313</v>
      </c>
      <c r="AN2238" s="4" t="s">
        <v>4314</v>
      </c>
      <c r="AO2238" s="18"/>
      <c r="AP2238" s="28"/>
      <c r="AQ2238" s="4"/>
      <c r="AR2238" s="28"/>
    </row>
    <row r="2239" spans="1:44" x14ac:dyDescent="0.25">
      <c r="A2239" s="15"/>
      <c r="B2239" s="40"/>
      <c r="C2239" s="33"/>
      <c r="D2239" s="41"/>
      <c r="E2239" s="42" t="s">
        <v>956</v>
      </c>
      <c r="F2239" s="43"/>
      <c r="G2239" s="44"/>
      <c r="H2239" s="15"/>
      <c r="I2239" s="15"/>
      <c r="J2239" s="16"/>
      <c r="K2239" s="16"/>
      <c r="L2239" s="17"/>
      <c r="AK2239" s="8"/>
      <c r="AL2239" s="9"/>
      <c r="AM2239" s="4"/>
      <c r="AN2239" s="4"/>
      <c r="AO2239" s="18" t="s">
        <v>956</v>
      </c>
      <c r="AP2239" s="28"/>
      <c r="AQ2239" s="4"/>
      <c r="AR2239" s="28"/>
    </row>
    <row r="2240" spans="1:44" x14ac:dyDescent="0.25">
      <c r="A2240" s="10" t="s">
        <v>4315</v>
      </c>
      <c r="B2240" s="36" t="s">
        <v>4316</v>
      </c>
      <c r="C2240" s="37"/>
      <c r="D2240" s="38"/>
      <c r="E2240" s="39" t="s">
        <v>2377</v>
      </c>
      <c r="F2240" s="39"/>
      <c r="G2240" s="39"/>
      <c r="H2240" s="11" t="s">
        <v>119</v>
      </c>
      <c r="I2240" s="19">
        <v>5.04</v>
      </c>
      <c r="J2240" s="13">
        <v>73.819999999999993</v>
      </c>
      <c r="K2240" s="13">
        <v>372.05</v>
      </c>
      <c r="L2240" s="14"/>
      <c r="AK2240" s="8"/>
      <c r="AL2240" s="9"/>
      <c r="AM2240" s="4" t="s">
        <v>4316</v>
      </c>
      <c r="AN2240" s="4" t="s">
        <v>2377</v>
      </c>
      <c r="AO2240" s="18"/>
      <c r="AP2240" s="28"/>
      <c r="AQ2240" s="4"/>
      <c r="AR2240" s="28"/>
    </row>
    <row r="2241" spans="1:44" x14ac:dyDescent="0.25">
      <c r="A2241" s="15"/>
      <c r="B2241" s="40"/>
      <c r="C2241" s="33"/>
      <c r="D2241" s="41"/>
      <c r="E2241" s="42" t="s">
        <v>4317</v>
      </c>
      <c r="F2241" s="43"/>
      <c r="G2241" s="44"/>
      <c r="H2241" s="15"/>
      <c r="I2241" s="15"/>
      <c r="J2241" s="16"/>
      <c r="K2241" s="16"/>
      <c r="L2241" s="17"/>
      <c r="AK2241" s="8"/>
      <c r="AL2241" s="9"/>
      <c r="AM2241" s="4"/>
      <c r="AN2241" s="4"/>
      <c r="AO2241" s="18" t="s">
        <v>4317</v>
      </c>
      <c r="AP2241" s="28"/>
      <c r="AQ2241" s="4"/>
      <c r="AR2241" s="28"/>
    </row>
    <row r="2242" spans="1:44" x14ac:dyDescent="0.25">
      <c r="A2242" s="35" t="s">
        <v>4318</v>
      </c>
      <c r="B2242" s="35"/>
      <c r="C2242" s="35"/>
      <c r="D2242" s="35"/>
      <c r="E2242" s="35"/>
      <c r="F2242" s="35"/>
      <c r="G2242" s="35"/>
      <c r="H2242" s="35"/>
      <c r="I2242" s="35"/>
      <c r="J2242" s="35"/>
      <c r="K2242" s="35"/>
      <c r="L2242" s="35"/>
      <c r="AK2242" s="8"/>
      <c r="AL2242" s="9" t="s">
        <v>4318</v>
      </c>
      <c r="AM2242" s="4"/>
      <c r="AN2242" s="4"/>
      <c r="AO2242" s="18"/>
      <c r="AP2242" s="28"/>
      <c r="AQ2242" s="4"/>
      <c r="AR2242" s="28"/>
    </row>
    <row r="2243" spans="1:44" ht="26.25" x14ac:dyDescent="0.25">
      <c r="A2243" s="10" t="s">
        <v>4319</v>
      </c>
      <c r="B2243" s="36" t="s">
        <v>4320</v>
      </c>
      <c r="C2243" s="37"/>
      <c r="D2243" s="38"/>
      <c r="E2243" s="39" t="s">
        <v>4321</v>
      </c>
      <c r="F2243" s="39"/>
      <c r="G2243" s="39"/>
      <c r="H2243" s="11" t="s">
        <v>26</v>
      </c>
      <c r="I2243" s="24">
        <v>0.8</v>
      </c>
      <c r="J2243" s="13">
        <v>1680460.19</v>
      </c>
      <c r="K2243" s="13">
        <v>1344368.15</v>
      </c>
      <c r="L2243" s="14"/>
      <c r="AK2243" s="8"/>
      <c r="AL2243" s="9"/>
      <c r="AM2243" s="4" t="s">
        <v>4320</v>
      </c>
      <c r="AN2243" s="4" t="s">
        <v>4321</v>
      </c>
      <c r="AO2243" s="18"/>
      <c r="AP2243" s="28"/>
      <c r="AQ2243" s="4"/>
      <c r="AR2243" s="28"/>
    </row>
    <row r="2244" spans="1:44" x14ac:dyDescent="0.25">
      <c r="A2244" s="15"/>
      <c r="B2244" s="40"/>
      <c r="C2244" s="33"/>
      <c r="D2244" s="41"/>
      <c r="E2244" s="42" t="s">
        <v>1033</v>
      </c>
      <c r="F2244" s="43"/>
      <c r="G2244" s="44"/>
      <c r="H2244" s="15"/>
      <c r="I2244" s="15"/>
      <c r="J2244" s="16"/>
      <c r="K2244" s="16"/>
      <c r="L2244" s="17"/>
      <c r="AK2244" s="8"/>
      <c r="AL2244" s="9"/>
      <c r="AM2244" s="4"/>
      <c r="AN2244" s="4"/>
      <c r="AO2244" s="18" t="s">
        <v>1033</v>
      </c>
      <c r="AP2244" s="28"/>
      <c r="AQ2244" s="4"/>
      <c r="AR2244" s="28"/>
    </row>
    <row r="2245" spans="1:44" x14ac:dyDescent="0.25">
      <c r="A2245" s="10" t="s">
        <v>4322</v>
      </c>
      <c r="B2245" s="36" t="s">
        <v>4323</v>
      </c>
      <c r="C2245" s="37"/>
      <c r="D2245" s="38"/>
      <c r="E2245" s="39" t="s">
        <v>4296</v>
      </c>
      <c r="F2245" s="39"/>
      <c r="G2245" s="39"/>
      <c r="H2245" s="11" t="s">
        <v>59</v>
      </c>
      <c r="I2245" s="24">
        <v>81.2</v>
      </c>
      <c r="J2245" s="13">
        <v>8150.7</v>
      </c>
      <c r="K2245" s="13">
        <v>661836.84</v>
      </c>
      <c r="L2245" s="14"/>
      <c r="AK2245" s="8"/>
      <c r="AL2245" s="9"/>
      <c r="AM2245" s="4" t="s">
        <v>4323</v>
      </c>
      <c r="AN2245" s="4" t="s">
        <v>4296</v>
      </c>
      <c r="AO2245" s="18"/>
      <c r="AP2245" s="28"/>
      <c r="AQ2245" s="4"/>
      <c r="AR2245" s="28"/>
    </row>
    <row r="2246" spans="1:44" x14ac:dyDescent="0.25">
      <c r="A2246" s="10" t="s">
        <v>4324</v>
      </c>
      <c r="B2246" s="36" t="s">
        <v>4325</v>
      </c>
      <c r="C2246" s="37"/>
      <c r="D2246" s="38"/>
      <c r="E2246" s="39" t="s">
        <v>4299</v>
      </c>
      <c r="F2246" s="39"/>
      <c r="G2246" s="39"/>
      <c r="H2246" s="11" t="s">
        <v>59</v>
      </c>
      <c r="I2246" s="21">
        <v>80</v>
      </c>
      <c r="J2246" s="13">
        <v>101.91</v>
      </c>
      <c r="K2246" s="13">
        <v>8152.8</v>
      </c>
      <c r="L2246" s="14"/>
      <c r="AK2246" s="8"/>
      <c r="AL2246" s="9"/>
      <c r="AM2246" s="4" t="s">
        <v>4325</v>
      </c>
      <c r="AN2246" s="4" t="s">
        <v>4299</v>
      </c>
      <c r="AO2246" s="18"/>
      <c r="AP2246" s="28"/>
      <c r="AQ2246" s="4"/>
      <c r="AR2246" s="28"/>
    </row>
    <row r="2247" spans="1:44" x14ac:dyDescent="0.25">
      <c r="A2247" s="10" t="s">
        <v>4326</v>
      </c>
      <c r="B2247" s="36" t="s">
        <v>4327</v>
      </c>
      <c r="C2247" s="37"/>
      <c r="D2247" s="38"/>
      <c r="E2247" s="39" t="s">
        <v>4328</v>
      </c>
      <c r="F2247" s="39"/>
      <c r="G2247" s="39"/>
      <c r="H2247" s="11" t="s">
        <v>49</v>
      </c>
      <c r="I2247" s="20">
        <v>3.2700999999999998</v>
      </c>
      <c r="J2247" s="13">
        <v>59252.68</v>
      </c>
      <c r="K2247" s="13">
        <v>193762.19</v>
      </c>
      <c r="L2247" s="14"/>
      <c r="AK2247" s="8"/>
      <c r="AL2247" s="9"/>
      <c r="AM2247" s="4" t="s">
        <v>4327</v>
      </c>
      <c r="AN2247" s="4" t="s">
        <v>4328</v>
      </c>
      <c r="AO2247" s="18"/>
      <c r="AP2247" s="28"/>
      <c r="AQ2247" s="4"/>
      <c r="AR2247" s="28"/>
    </row>
    <row r="2248" spans="1:44" x14ac:dyDescent="0.25">
      <c r="A2248" s="15"/>
      <c r="B2248" s="40"/>
      <c r="C2248" s="33"/>
      <c r="D2248" s="41"/>
      <c r="E2248" s="42" t="s">
        <v>4329</v>
      </c>
      <c r="F2248" s="43"/>
      <c r="G2248" s="44"/>
      <c r="H2248" s="15"/>
      <c r="I2248" s="15"/>
      <c r="J2248" s="16"/>
      <c r="K2248" s="16"/>
      <c r="L2248" s="17"/>
      <c r="AK2248" s="8"/>
      <c r="AL2248" s="9"/>
      <c r="AM2248" s="4"/>
      <c r="AN2248" s="4"/>
      <c r="AO2248" s="18" t="s">
        <v>4329</v>
      </c>
      <c r="AP2248" s="28"/>
      <c r="AQ2248" s="4"/>
      <c r="AR2248" s="28"/>
    </row>
    <row r="2249" spans="1:44" x14ac:dyDescent="0.25">
      <c r="A2249" s="10" t="s">
        <v>4330</v>
      </c>
      <c r="B2249" s="36" t="s">
        <v>4331</v>
      </c>
      <c r="C2249" s="37"/>
      <c r="D2249" s="38"/>
      <c r="E2249" s="39" t="s">
        <v>4332</v>
      </c>
      <c r="F2249" s="39"/>
      <c r="G2249" s="39"/>
      <c r="H2249" s="11" t="s">
        <v>49</v>
      </c>
      <c r="I2249" s="22">
        <v>0.10212</v>
      </c>
      <c r="J2249" s="13">
        <v>56876.13</v>
      </c>
      <c r="K2249" s="13">
        <v>5808.19</v>
      </c>
      <c r="L2249" s="14"/>
      <c r="AK2249" s="8"/>
      <c r="AL2249" s="9"/>
      <c r="AM2249" s="4" t="s">
        <v>4331</v>
      </c>
      <c r="AN2249" s="4" t="s">
        <v>4332</v>
      </c>
      <c r="AO2249" s="18"/>
      <c r="AP2249" s="28"/>
      <c r="AQ2249" s="4"/>
      <c r="AR2249" s="28"/>
    </row>
    <row r="2250" spans="1:44" x14ac:dyDescent="0.25">
      <c r="A2250" s="15"/>
      <c r="B2250" s="40"/>
      <c r="C2250" s="33"/>
      <c r="D2250" s="41"/>
      <c r="E2250" s="42" t="s">
        <v>4333</v>
      </c>
      <c r="F2250" s="43"/>
      <c r="G2250" s="44"/>
      <c r="H2250" s="15"/>
      <c r="I2250" s="15"/>
      <c r="J2250" s="16"/>
      <c r="K2250" s="16"/>
      <c r="L2250" s="17"/>
      <c r="AK2250" s="8"/>
      <c r="AL2250" s="9"/>
      <c r="AM2250" s="4"/>
      <c r="AN2250" s="4"/>
      <c r="AO2250" s="18" t="s">
        <v>4333</v>
      </c>
      <c r="AP2250" s="28"/>
      <c r="AQ2250" s="4"/>
      <c r="AR2250" s="28"/>
    </row>
    <row r="2251" spans="1:44" ht="26.25" x14ac:dyDescent="0.25">
      <c r="A2251" s="10" t="s">
        <v>4334</v>
      </c>
      <c r="B2251" s="36" t="s">
        <v>4335</v>
      </c>
      <c r="C2251" s="37"/>
      <c r="D2251" s="38"/>
      <c r="E2251" s="39" t="s">
        <v>4336</v>
      </c>
      <c r="F2251" s="39"/>
      <c r="G2251" s="39"/>
      <c r="H2251" s="11" t="s">
        <v>342</v>
      </c>
      <c r="I2251" s="24">
        <v>2.5</v>
      </c>
      <c r="J2251" s="13">
        <v>11242.72</v>
      </c>
      <c r="K2251" s="13">
        <v>28106.799999999999</v>
      </c>
      <c r="L2251" s="14"/>
      <c r="AK2251" s="8"/>
      <c r="AL2251" s="9"/>
      <c r="AM2251" s="4" t="s">
        <v>4335</v>
      </c>
      <c r="AN2251" s="4" t="s">
        <v>4336</v>
      </c>
      <c r="AO2251" s="18"/>
      <c r="AP2251" s="28"/>
      <c r="AQ2251" s="4"/>
      <c r="AR2251" s="28"/>
    </row>
    <row r="2252" spans="1:44" x14ac:dyDescent="0.25">
      <c r="A2252" s="15"/>
      <c r="B2252" s="40"/>
      <c r="C2252" s="33"/>
      <c r="D2252" s="41"/>
      <c r="E2252" s="42" t="s">
        <v>4337</v>
      </c>
      <c r="F2252" s="43"/>
      <c r="G2252" s="44"/>
      <c r="H2252" s="15"/>
      <c r="I2252" s="15"/>
      <c r="J2252" s="16"/>
      <c r="K2252" s="16"/>
      <c r="L2252" s="17"/>
      <c r="AK2252" s="8"/>
      <c r="AL2252" s="9"/>
      <c r="AM2252" s="4"/>
      <c r="AN2252" s="4"/>
      <c r="AO2252" s="18" t="s">
        <v>4337</v>
      </c>
      <c r="AP2252" s="28"/>
      <c r="AQ2252" s="4"/>
      <c r="AR2252" s="28"/>
    </row>
    <row r="2253" spans="1:44" ht="26.25" x14ac:dyDescent="0.25">
      <c r="A2253" s="10" t="s">
        <v>4338</v>
      </c>
      <c r="B2253" s="36" t="s">
        <v>4339</v>
      </c>
      <c r="C2253" s="37"/>
      <c r="D2253" s="38"/>
      <c r="E2253" s="39" t="s">
        <v>4340</v>
      </c>
      <c r="F2253" s="39"/>
      <c r="G2253" s="39"/>
      <c r="H2253" s="11" t="s">
        <v>342</v>
      </c>
      <c r="I2253" s="24">
        <v>2.5</v>
      </c>
      <c r="J2253" s="13">
        <v>4239.32</v>
      </c>
      <c r="K2253" s="13">
        <v>10598.3</v>
      </c>
      <c r="L2253" s="14"/>
      <c r="AK2253" s="8"/>
      <c r="AL2253" s="9"/>
      <c r="AM2253" s="4" t="s">
        <v>4339</v>
      </c>
      <c r="AN2253" s="4" t="s">
        <v>4340</v>
      </c>
      <c r="AO2253" s="18"/>
      <c r="AP2253" s="28"/>
      <c r="AQ2253" s="4"/>
      <c r="AR2253" s="28"/>
    </row>
    <row r="2254" spans="1:44" x14ac:dyDescent="0.25">
      <c r="A2254" s="15"/>
      <c r="B2254" s="40"/>
      <c r="C2254" s="33"/>
      <c r="D2254" s="41"/>
      <c r="E2254" s="42" t="s">
        <v>4337</v>
      </c>
      <c r="F2254" s="43"/>
      <c r="G2254" s="44"/>
      <c r="H2254" s="15"/>
      <c r="I2254" s="15"/>
      <c r="J2254" s="16"/>
      <c r="K2254" s="16"/>
      <c r="L2254" s="17"/>
      <c r="AK2254" s="8"/>
      <c r="AL2254" s="9"/>
      <c r="AM2254" s="4"/>
      <c r="AN2254" s="4"/>
      <c r="AO2254" s="18" t="s">
        <v>4337</v>
      </c>
      <c r="AP2254" s="28"/>
      <c r="AQ2254" s="4"/>
      <c r="AR2254" s="28"/>
    </row>
    <row r="2255" spans="1:44" x14ac:dyDescent="0.25">
      <c r="A2255" s="10" t="s">
        <v>4341</v>
      </c>
      <c r="B2255" s="36" t="s">
        <v>4342</v>
      </c>
      <c r="C2255" s="37"/>
      <c r="D2255" s="38"/>
      <c r="E2255" s="39" t="s">
        <v>3459</v>
      </c>
      <c r="F2255" s="39"/>
      <c r="G2255" s="39"/>
      <c r="H2255" s="11" t="s">
        <v>49</v>
      </c>
      <c r="I2255" s="20">
        <v>0.1125</v>
      </c>
      <c r="J2255" s="13">
        <v>57029.42</v>
      </c>
      <c r="K2255" s="13">
        <v>6415.81</v>
      </c>
      <c r="L2255" s="14"/>
      <c r="AK2255" s="8"/>
      <c r="AL2255" s="9"/>
      <c r="AM2255" s="4" t="s">
        <v>4342</v>
      </c>
      <c r="AN2255" s="4" t="s">
        <v>3459</v>
      </c>
      <c r="AO2255" s="18"/>
      <c r="AP2255" s="28"/>
      <c r="AQ2255" s="4"/>
      <c r="AR2255" s="28"/>
    </row>
    <row r="2256" spans="1:44" x14ac:dyDescent="0.25">
      <c r="A2256" s="15"/>
      <c r="B2256" s="40"/>
      <c r="C2256" s="33"/>
      <c r="D2256" s="41"/>
      <c r="E2256" s="42" t="s">
        <v>4343</v>
      </c>
      <c r="F2256" s="43"/>
      <c r="G2256" s="44"/>
      <c r="H2256" s="15"/>
      <c r="I2256" s="15"/>
      <c r="J2256" s="16"/>
      <c r="K2256" s="16"/>
      <c r="L2256" s="17"/>
      <c r="AK2256" s="8"/>
      <c r="AL2256" s="9"/>
      <c r="AM2256" s="4"/>
      <c r="AN2256" s="4"/>
      <c r="AO2256" s="18" t="s">
        <v>4343</v>
      </c>
      <c r="AP2256" s="28"/>
      <c r="AQ2256" s="4"/>
      <c r="AR2256" s="28"/>
    </row>
    <row r="2257" spans="1:44" ht="27" customHeight="1" x14ac:dyDescent="0.25">
      <c r="A2257" s="10" t="s">
        <v>4344</v>
      </c>
      <c r="B2257" s="36" t="s">
        <v>4345</v>
      </c>
      <c r="C2257" s="37"/>
      <c r="D2257" s="38"/>
      <c r="E2257" s="39" t="s">
        <v>4346</v>
      </c>
      <c r="F2257" s="39"/>
      <c r="G2257" s="39"/>
      <c r="H2257" s="11" t="s">
        <v>63</v>
      </c>
      <c r="I2257" s="21">
        <v>4</v>
      </c>
      <c r="J2257" s="13">
        <v>2409.7199999999998</v>
      </c>
      <c r="K2257" s="13">
        <v>9638.8799999999992</v>
      </c>
      <c r="L2257" s="14"/>
      <c r="AK2257" s="8"/>
      <c r="AL2257" s="9"/>
      <c r="AM2257" s="4" t="s">
        <v>4345</v>
      </c>
      <c r="AN2257" s="4" t="s">
        <v>4346</v>
      </c>
      <c r="AO2257" s="18"/>
      <c r="AP2257" s="28"/>
      <c r="AQ2257" s="4"/>
      <c r="AR2257" s="28"/>
    </row>
    <row r="2258" spans="1:44" x14ac:dyDescent="0.25">
      <c r="A2258" s="15"/>
      <c r="B2258" s="40"/>
      <c r="C2258" s="33"/>
      <c r="D2258" s="41"/>
      <c r="E2258" s="42" t="s">
        <v>4347</v>
      </c>
      <c r="F2258" s="43"/>
      <c r="G2258" s="44"/>
      <c r="H2258" s="15"/>
      <c r="I2258" s="15"/>
      <c r="J2258" s="16"/>
      <c r="K2258" s="16"/>
      <c r="L2258" s="17"/>
      <c r="AK2258" s="8"/>
      <c r="AL2258" s="9"/>
      <c r="AM2258" s="4"/>
      <c r="AN2258" s="4"/>
      <c r="AO2258" s="18" t="s">
        <v>4347</v>
      </c>
      <c r="AP2258" s="28"/>
      <c r="AQ2258" s="4"/>
      <c r="AR2258" s="28"/>
    </row>
    <row r="2259" spans="1:44" x14ac:dyDescent="0.25">
      <c r="A2259" s="35" t="s">
        <v>4348</v>
      </c>
      <c r="B2259" s="35"/>
      <c r="C2259" s="35"/>
      <c r="D2259" s="35"/>
      <c r="E2259" s="35"/>
      <c r="F2259" s="35"/>
      <c r="G2259" s="35"/>
      <c r="H2259" s="35"/>
      <c r="I2259" s="35"/>
      <c r="J2259" s="35"/>
      <c r="K2259" s="35"/>
      <c r="L2259" s="35"/>
      <c r="AK2259" s="8"/>
      <c r="AL2259" s="9" t="s">
        <v>4348</v>
      </c>
      <c r="AM2259" s="4"/>
      <c r="AN2259" s="4"/>
      <c r="AO2259" s="18"/>
      <c r="AP2259" s="28"/>
      <c r="AQ2259" s="4"/>
      <c r="AR2259" s="28"/>
    </row>
    <row r="2260" spans="1:44" ht="26.25" x14ac:dyDescent="0.25">
      <c r="A2260" s="10" t="s">
        <v>4349</v>
      </c>
      <c r="B2260" s="36" t="s">
        <v>4350</v>
      </c>
      <c r="C2260" s="37"/>
      <c r="D2260" s="38"/>
      <c r="E2260" s="39" t="s">
        <v>4292</v>
      </c>
      <c r="F2260" s="39"/>
      <c r="G2260" s="39"/>
      <c r="H2260" s="11" t="s">
        <v>26</v>
      </c>
      <c r="I2260" s="20">
        <v>0.15970000000000001</v>
      </c>
      <c r="J2260" s="13">
        <v>551029.81000000006</v>
      </c>
      <c r="K2260" s="13">
        <v>87999.46</v>
      </c>
      <c r="L2260" s="14"/>
      <c r="AK2260" s="8"/>
      <c r="AL2260" s="9"/>
      <c r="AM2260" s="4" t="s">
        <v>4350</v>
      </c>
      <c r="AN2260" s="4" t="s">
        <v>4292</v>
      </c>
      <c r="AO2260" s="18"/>
      <c r="AP2260" s="28"/>
      <c r="AQ2260" s="4"/>
      <c r="AR2260" s="28"/>
    </row>
    <row r="2261" spans="1:44" x14ac:dyDescent="0.25">
      <c r="A2261" s="15"/>
      <c r="B2261" s="40"/>
      <c r="C2261" s="33"/>
      <c r="D2261" s="41"/>
      <c r="E2261" s="42" t="s">
        <v>4351</v>
      </c>
      <c r="F2261" s="43"/>
      <c r="G2261" s="44"/>
      <c r="H2261" s="15"/>
      <c r="I2261" s="15"/>
      <c r="J2261" s="16"/>
      <c r="K2261" s="16"/>
      <c r="L2261" s="17"/>
      <c r="AK2261" s="8"/>
      <c r="AL2261" s="9"/>
      <c r="AM2261" s="4"/>
      <c r="AN2261" s="4"/>
      <c r="AO2261" s="18" t="s">
        <v>4351</v>
      </c>
      <c r="AP2261" s="28"/>
      <c r="AQ2261" s="4"/>
      <c r="AR2261" s="28"/>
    </row>
    <row r="2262" spans="1:44" x14ac:dyDescent="0.25">
      <c r="A2262" s="10" t="s">
        <v>4352</v>
      </c>
      <c r="B2262" s="36" t="s">
        <v>4353</v>
      </c>
      <c r="C2262" s="37"/>
      <c r="D2262" s="38"/>
      <c r="E2262" s="39" t="s">
        <v>4296</v>
      </c>
      <c r="F2262" s="39"/>
      <c r="G2262" s="39"/>
      <c r="H2262" s="11" t="s">
        <v>59</v>
      </c>
      <c r="I2262" s="22">
        <v>16.20955</v>
      </c>
      <c r="J2262" s="13">
        <v>8150.72</v>
      </c>
      <c r="K2262" s="13">
        <v>132119.5</v>
      </c>
      <c r="L2262" s="14"/>
      <c r="AK2262" s="8"/>
      <c r="AL2262" s="9"/>
      <c r="AM2262" s="4" t="s">
        <v>4353</v>
      </c>
      <c r="AN2262" s="4" t="s">
        <v>4296</v>
      </c>
      <c r="AO2262" s="18"/>
      <c r="AP2262" s="28"/>
      <c r="AQ2262" s="4"/>
      <c r="AR2262" s="28"/>
    </row>
    <row r="2263" spans="1:44" x14ac:dyDescent="0.25">
      <c r="A2263" s="10" t="s">
        <v>4354</v>
      </c>
      <c r="B2263" s="36" t="s">
        <v>4355</v>
      </c>
      <c r="C2263" s="37"/>
      <c r="D2263" s="38"/>
      <c r="E2263" s="39" t="s">
        <v>4299</v>
      </c>
      <c r="F2263" s="39"/>
      <c r="G2263" s="39"/>
      <c r="H2263" s="11" t="s">
        <v>59</v>
      </c>
      <c r="I2263" s="19">
        <v>15.97</v>
      </c>
      <c r="J2263" s="13">
        <v>101.92</v>
      </c>
      <c r="K2263" s="13">
        <v>1627.66</v>
      </c>
      <c r="L2263" s="14"/>
      <c r="AK2263" s="8"/>
      <c r="AL2263" s="9"/>
      <c r="AM2263" s="4" t="s">
        <v>4355</v>
      </c>
      <c r="AN2263" s="4" t="s">
        <v>4299</v>
      </c>
      <c r="AO2263" s="18"/>
      <c r="AP2263" s="28"/>
      <c r="AQ2263" s="4"/>
      <c r="AR2263" s="28"/>
    </row>
    <row r="2264" spans="1:44" x14ac:dyDescent="0.25">
      <c r="A2264" s="15"/>
      <c r="B2264" s="40"/>
      <c r="C2264" s="33"/>
      <c r="D2264" s="41"/>
      <c r="E2264" s="42" t="s">
        <v>4356</v>
      </c>
      <c r="F2264" s="43"/>
      <c r="G2264" s="44"/>
      <c r="H2264" s="15"/>
      <c r="I2264" s="15"/>
      <c r="J2264" s="16"/>
      <c r="K2264" s="16"/>
      <c r="L2264" s="17"/>
      <c r="AK2264" s="8"/>
      <c r="AL2264" s="9"/>
      <c r="AM2264" s="4"/>
      <c r="AN2264" s="4"/>
      <c r="AO2264" s="18" t="s">
        <v>4356</v>
      </c>
      <c r="AP2264" s="28"/>
      <c r="AQ2264" s="4"/>
      <c r="AR2264" s="28"/>
    </row>
    <row r="2265" spans="1:44" x14ac:dyDescent="0.25">
      <c r="A2265" s="10" t="s">
        <v>4357</v>
      </c>
      <c r="B2265" s="36" t="s">
        <v>4358</v>
      </c>
      <c r="C2265" s="37"/>
      <c r="D2265" s="38"/>
      <c r="E2265" s="39" t="s">
        <v>2270</v>
      </c>
      <c r="F2265" s="39"/>
      <c r="G2265" s="39"/>
      <c r="H2265" s="11" t="s">
        <v>49</v>
      </c>
      <c r="I2265" s="23">
        <v>5.0083999999999997E-2</v>
      </c>
      <c r="J2265" s="13">
        <v>56763.24</v>
      </c>
      <c r="K2265" s="13">
        <v>2842.93</v>
      </c>
      <c r="L2265" s="14"/>
      <c r="AK2265" s="8"/>
      <c r="AL2265" s="9"/>
      <c r="AM2265" s="4" t="s">
        <v>4358</v>
      </c>
      <c r="AN2265" s="4" t="s">
        <v>2270</v>
      </c>
      <c r="AO2265" s="18"/>
      <c r="AP2265" s="28"/>
      <c r="AQ2265" s="4"/>
      <c r="AR2265" s="28"/>
    </row>
    <row r="2266" spans="1:44" x14ac:dyDescent="0.25">
      <c r="A2266" s="15"/>
      <c r="B2266" s="40"/>
      <c r="C2266" s="33"/>
      <c r="D2266" s="41"/>
      <c r="E2266" s="42" t="s">
        <v>4359</v>
      </c>
      <c r="F2266" s="43"/>
      <c r="G2266" s="44"/>
      <c r="H2266" s="15"/>
      <c r="I2266" s="15"/>
      <c r="J2266" s="16"/>
      <c r="K2266" s="16"/>
      <c r="L2266" s="17"/>
      <c r="AK2266" s="8"/>
      <c r="AL2266" s="9"/>
      <c r="AM2266" s="4"/>
      <c r="AN2266" s="4"/>
      <c r="AO2266" s="18" t="s">
        <v>4359</v>
      </c>
      <c r="AP2266" s="28"/>
      <c r="AQ2266" s="4"/>
      <c r="AR2266" s="28"/>
    </row>
    <row r="2267" spans="1:44" x14ac:dyDescent="0.25">
      <c r="A2267" s="10" t="s">
        <v>4360</v>
      </c>
      <c r="B2267" s="36" t="s">
        <v>4361</v>
      </c>
      <c r="C2267" s="37"/>
      <c r="D2267" s="38"/>
      <c r="E2267" s="39" t="s">
        <v>3459</v>
      </c>
      <c r="F2267" s="39"/>
      <c r="G2267" s="39"/>
      <c r="H2267" s="11" t="s">
        <v>49</v>
      </c>
      <c r="I2267" s="22">
        <v>9.1789999999999997E-2</v>
      </c>
      <c r="J2267" s="13">
        <v>57020.92</v>
      </c>
      <c r="K2267" s="13">
        <v>5233.95</v>
      </c>
      <c r="L2267" s="14"/>
      <c r="AK2267" s="8"/>
      <c r="AL2267" s="9"/>
      <c r="AM2267" s="4" t="s">
        <v>4361</v>
      </c>
      <c r="AN2267" s="4" t="s">
        <v>3459</v>
      </c>
      <c r="AO2267" s="18"/>
      <c r="AP2267" s="28"/>
      <c r="AQ2267" s="4"/>
      <c r="AR2267" s="28"/>
    </row>
    <row r="2268" spans="1:44" x14ac:dyDescent="0.25">
      <c r="A2268" s="15"/>
      <c r="B2268" s="40"/>
      <c r="C2268" s="33"/>
      <c r="D2268" s="41"/>
      <c r="E2268" s="42" t="s">
        <v>4362</v>
      </c>
      <c r="F2268" s="43"/>
      <c r="G2268" s="44"/>
      <c r="H2268" s="15"/>
      <c r="I2268" s="15"/>
      <c r="J2268" s="16"/>
      <c r="K2268" s="16"/>
      <c r="L2268" s="17"/>
      <c r="AK2268" s="8"/>
      <c r="AL2268" s="9"/>
      <c r="AM2268" s="4"/>
      <c r="AN2268" s="4"/>
      <c r="AO2268" s="18" t="s">
        <v>4362</v>
      </c>
      <c r="AP2268" s="28"/>
      <c r="AQ2268" s="4"/>
      <c r="AR2268" s="28"/>
    </row>
    <row r="2269" spans="1:44" ht="26.25" x14ac:dyDescent="0.25">
      <c r="A2269" s="10" t="s">
        <v>4363</v>
      </c>
      <c r="B2269" s="36" t="s">
        <v>4364</v>
      </c>
      <c r="C2269" s="37"/>
      <c r="D2269" s="38"/>
      <c r="E2269" s="39" t="s">
        <v>1056</v>
      </c>
      <c r="F2269" s="39"/>
      <c r="G2269" s="39"/>
      <c r="H2269" s="11" t="s">
        <v>40</v>
      </c>
      <c r="I2269" s="22">
        <v>6.5939999999999999E-2</v>
      </c>
      <c r="J2269" s="13">
        <v>46364.27</v>
      </c>
      <c r="K2269" s="13">
        <v>3057.26</v>
      </c>
      <c r="L2269" s="14"/>
      <c r="AK2269" s="8"/>
      <c r="AL2269" s="9"/>
      <c r="AM2269" s="4" t="s">
        <v>4364</v>
      </c>
      <c r="AN2269" s="4" t="s">
        <v>1056</v>
      </c>
      <c r="AO2269" s="18"/>
      <c r="AP2269" s="28"/>
      <c r="AQ2269" s="4"/>
      <c r="AR2269" s="28"/>
    </row>
    <row r="2270" spans="1:44" x14ac:dyDescent="0.25">
      <c r="A2270" s="15"/>
      <c r="B2270" s="40"/>
      <c r="C2270" s="33"/>
      <c r="D2270" s="41"/>
      <c r="E2270" s="42" t="s">
        <v>4365</v>
      </c>
      <c r="F2270" s="43"/>
      <c r="G2270" s="44"/>
      <c r="H2270" s="15"/>
      <c r="I2270" s="15"/>
      <c r="J2270" s="16"/>
      <c r="K2270" s="16"/>
      <c r="L2270" s="17"/>
      <c r="AK2270" s="8"/>
      <c r="AL2270" s="9"/>
      <c r="AM2270" s="4"/>
      <c r="AN2270" s="4"/>
      <c r="AO2270" s="18" t="s">
        <v>4365</v>
      </c>
      <c r="AP2270" s="28"/>
      <c r="AQ2270" s="4"/>
      <c r="AR2270" s="28"/>
    </row>
    <row r="2271" spans="1:44" ht="26.25" x14ac:dyDescent="0.25">
      <c r="A2271" s="10" t="s">
        <v>4366</v>
      </c>
      <c r="B2271" s="36" t="s">
        <v>4367</v>
      </c>
      <c r="C2271" s="37"/>
      <c r="D2271" s="38"/>
      <c r="E2271" s="39" t="s">
        <v>4311</v>
      </c>
      <c r="F2271" s="39"/>
      <c r="G2271" s="39"/>
      <c r="H2271" s="11" t="s">
        <v>54</v>
      </c>
      <c r="I2271" s="20">
        <v>7.5831</v>
      </c>
      <c r="J2271" s="13">
        <v>158.25</v>
      </c>
      <c r="K2271" s="13">
        <v>1200.03</v>
      </c>
      <c r="L2271" s="14"/>
      <c r="AK2271" s="8"/>
      <c r="AL2271" s="9"/>
      <c r="AM2271" s="4" t="s">
        <v>4367</v>
      </c>
      <c r="AN2271" s="4" t="s">
        <v>4311</v>
      </c>
      <c r="AO2271" s="18"/>
      <c r="AP2271" s="28"/>
      <c r="AQ2271" s="4"/>
      <c r="AR2271" s="28"/>
    </row>
    <row r="2272" spans="1:44" ht="26.25" x14ac:dyDescent="0.25">
      <c r="A2272" s="10" t="s">
        <v>4368</v>
      </c>
      <c r="B2272" s="36" t="s">
        <v>4369</v>
      </c>
      <c r="C2272" s="37"/>
      <c r="D2272" s="38"/>
      <c r="E2272" s="39" t="s">
        <v>4314</v>
      </c>
      <c r="F2272" s="39"/>
      <c r="G2272" s="39"/>
      <c r="H2272" s="11" t="s">
        <v>33</v>
      </c>
      <c r="I2272" s="19">
        <v>0.42</v>
      </c>
      <c r="J2272" s="13">
        <v>52545.52</v>
      </c>
      <c r="K2272" s="13">
        <v>22069.119999999999</v>
      </c>
      <c r="L2272" s="14"/>
      <c r="AK2272" s="8"/>
      <c r="AL2272" s="9"/>
      <c r="AM2272" s="4" t="s">
        <v>4369</v>
      </c>
      <c r="AN2272" s="4" t="s">
        <v>4314</v>
      </c>
      <c r="AO2272" s="18"/>
      <c r="AP2272" s="28"/>
      <c r="AQ2272" s="4"/>
      <c r="AR2272" s="28"/>
    </row>
    <row r="2273" spans="1:44" x14ac:dyDescent="0.25">
      <c r="A2273" s="15"/>
      <c r="B2273" s="40"/>
      <c r="C2273" s="33"/>
      <c r="D2273" s="41"/>
      <c r="E2273" s="42" t="s">
        <v>134</v>
      </c>
      <c r="F2273" s="43"/>
      <c r="G2273" s="44"/>
      <c r="H2273" s="15"/>
      <c r="I2273" s="15"/>
      <c r="J2273" s="16"/>
      <c r="K2273" s="16"/>
      <c r="L2273" s="17"/>
      <c r="AK2273" s="8"/>
      <c r="AL2273" s="9"/>
      <c r="AM2273" s="4"/>
      <c r="AN2273" s="4"/>
      <c r="AO2273" s="18" t="s">
        <v>134</v>
      </c>
      <c r="AP2273" s="28"/>
      <c r="AQ2273" s="4"/>
      <c r="AR2273" s="28"/>
    </row>
    <row r="2274" spans="1:44" ht="26.25" x14ac:dyDescent="0.25">
      <c r="A2274" s="10" t="s">
        <v>4370</v>
      </c>
      <c r="B2274" s="36" t="s">
        <v>4364</v>
      </c>
      <c r="C2274" s="37"/>
      <c r="D2274" s="38"/>
      <c r="E2274" s="39" t="s">
        <v>1056</v>
      </c>
      <c r="F2274" s="39"/>
      <c r="G2274" s="39"/>
      <c r="H2274" s="11" t="s">
        <v>40</v>
      </c>
      <c r="I2274" s="22">
        <v>7.8499999999999993E-3</v>
      </c>
      <c r="J2274" s="13">
        <v>46621.66</v>
      </c>
      <c r="K2274" s="13">
        <v>365.98</v>
      </c>
      <c r="L2274" s="14"/>
      <c r="AK2274" s="8"/>
      <c r="AL2274" s="9"/>
      <c r="AM2274" s="4" t="s">
        <v>4364</v>
      </c>
      <c r="AN2274" s="4" t="s">
        <v>1056</v>
      </c>
      <c r="AO2274" s="18"/>
      <c r="AP2274" s="28"/>
      <c r="AQ2274" s="4"/>
      <c r="AR2274" s="28"/>
    </row>
    <row r="2275" spans="1:44" x14ac:dyDescent="0.25">
      <c r="A2275" s="15"/>
      <c r="B2275" s="40"/>
      <c r="C2275" s="33"/>
      <c r="D2275" s="41"/>
      <c r="E2275" s="42" t="s">
        <v>4371</v>
      </c>
      <c r="F2275" s="43"/>
      <c r="G2275" s="44"/>
      <c r="H2275" s="15"/>
      <c r="I2275" s="15"/>
      <c r="J2275" s="16"/>
      <c r="K2275" s="16"/>
      <c r="L2275" s="17"/>
      <c r="AK2275" s="8"/>
      <c r="AL2275" s="9"/>
      <c r="AM2275" s="4"/>
      <c r="AN2275" s="4"/>
      <c r="AO2275" s="18" t="s">
        <v>4371</v>
      </c>
      <c r="AP2275" s="28"/>
      <c r="AQ2275" s="4"/>
      <c r="AR2275" s="28"/>
    </row>
    <row r="2276" spans="1:44" ht="26.25" x14ac:dyDescent="0.25">
      <c r="A2276" s="10" t="s">
        <v>4372</v>
      </c>
      <c r="B2276" s="36" t="s">
        <v>4367</v>
      </c>
      <c r="C2276" s="37"/>
      <c r="D2276" s="38"/>
      <c r="E2276" s="39" t="s">
        <v>4311</v>
      </c>
      <c r="F2276" s="39"/>
      <c r="G2276" s="39"/>
      <c r="H2276" s="11" t="s">
        <v>54</v>
      </c>
      <c r="I2276" s="22">
        <v>0.90275000000000005</v>
      </c>
      <c r="J2276" s="13">
        <v>157.91</v>
      </c>
      <c r="K2276" s="13">
        <v>142.55000000000001</v>
      </c>
      <c r="L2276" s="14"/>
      <c r="AK2276" s="8"/>
      <c r="AL2276" s="9"/>
      <c r="AM2276" s="4" t="s">
        <v>4367</v>
      </c>
      <c r="AN2276" s="4" t="s">
        <v>4311</v>
      </c>
      <c r="AO2276" s="18"/>
      <c r="AP2276" s="28"/>
      <c r="AQ2276" s="4"/>
      <c r="AR2276" s="28"/>
    </row>
    <row r="2277" spans="1:44" ht="26.25" x14ac:dyDescent="0.25">
      <c r="A2277" s="10" t="s">
        <v>4373</v>
      </c>
      <c r="B2277" s="36" t="s">
        <v>4369</v>
      </c>
      <c r="C2277" s="37"/>
      <c r="D2277" s="38"/>
      <c r="E2277" s="39" t="s">
        <v>4314</v>
      </c>
      <c r="F2277" s="39"/>
      <c r="G2277" s="39"/>
      <c r="H2277" s="11" t="s">
        <v>33</v>
      </c>
      <c r="I2277" s="19">
        <v>0.31</v>
      </c>
      <c r="J2277" s="13">
        <v>52545.9</v>
      </c>
      <c r="K2277" s="13">
        <v>16289.23</v>
      </c>
      <c r="L2277" s="14"/>
      <c r="AK2277" s="8"/>
      <c r="AL2277" s="9"/>
      <c r="AM2277" s="4" t="s">
        <v>4369</v>
      </c>
      <c r="AN2277" s="4" t="s">
        <v>4314</v>
      </c>
      <c r="AO2277" s="18"/>
      <c r="AP2277" s="28"/>
      <c r="AQ2277" s="4"/>
      <c r="AR2277" s="28"/>
    </row>
    <row r="2278" spans="1:44" x14ac:dyDescent="0.25">
      <c r="A2278" s="15"/>
      <c r="B2278" s="40"/>
      <c r="C2278" s="33"/>
      <c r="D2278" s="41"/>
      <c r="E2278" s="42" t="s">
        <v>4374</v>
      </c>
      <c r="F2278" s="43"/>
      <c r="G2278" s="44"/>
      <c r="H2278" s="15"/>
      <c r="I2278" s="15"/>
      <c r="J2278" s="16"/>
      <c r="K2278" s="16"/>
      <c r="L2278" s="17"/>
      <c r="AK2278" s="8"/>
      <c r="AL2278" s="9"/>
      <c r="AM2278" s="4"/>
      <c r="AN2278" s="4"/>
      <c r="AO2278" s="18" t="s">
        <v>4374</v>
      </c>
      <c r="AP2278" s="28"/>
      <c r="AQ2278" s="4"/>
      <c r="AR2278" s="28"/>
    </row>
    <row r="2279" spans="1:44" x14ac:dyDescent="0.25">
      <c r="A2279" s="10" t="s">
        <v>4375</v>
      </c>
      <c r="B2279" s="36" t="s">
        <v>4376</v>
      </c>
      <c r="C2279" s="37"/>
      <c r="D2279" s="38"/>
      <c r="E2279" s="39" t="s">
        <v>2377</v>
      </c>
      <c r="F2279" s="39"/>
      <c r="G2279" s="39"/>
      <c r="H2279" s="11" t="s">
        <v>119</v>
      </c>
      <c r="I2279" s="12">
        <v>42.335999999999999</v>
      </c>
      <c r="J2279" s="13">
        <v>73.72</v>
      </c>
      <c r="K2279" s="13">
        <v>3121.01</v>
      </c>
      <c r="L2279" s="14"/>
      <c r="AK2279" s="8"/>
      <c r="AL2279" s="9"/>
      <c r="AM2279" s="4" t="s">
        <v>4376</v>
      </c>
      <c r="AN2279" s="4" t="s">
        <v>2377</v>
      </c>
      <c r="AO2279" s="18"/>
      <c r="AP2279" s="28"/>
      <c r="AQ2279" s="4"/>
      <c r="AR2279" s="28"/>
    </row>
    <row r="2280" spans="1:44" x14ac:dyDescent="0.25">
      <c r="A2280" s="15"/>
      <c r="B2280" s="40"/>
      <c r="C2280" s="33"/>
      <c r="D2280" s="41"/>
      <c r="E2280" s="42" t="s">
        <v>4377</v>
      </c>
      <c r="F2280" s="43"/>
      <c r="G2280" s="44"/>
      <c r="H2280" s="15"/>
      <c r="I2280" s="15"/>
      <c r="J2280" s="16"/>
      <c r="K2280" s="16"/>
      <c r="L2280" s="17"/>
      <c r="AK2280" s="8"/>
      <c r="AL2280" s="9"/>
      <c r="AM2280" s="4"/>
      <c r="AN2280" s="4"/>
      <c r="AO2280" s="18" t="s">
        <v>4377</v>
      </c>
      <c r="AP2280" s="28"/>
      <c r="AQ2280" s="4"/>
      <c r="AR2280" s="28"/>
    </row>
    <row r="2281" spans="1:44" x14ac:dyDescent="0.25">
      <c r="A2281" s="10" t="s">
        <v>4378</v>
      </c>
      <c r="B2281" s="36" t="s">
        <v>4376</v>
      </c>
      <c r="C2281" s="37"/>
      <c r="D2281" s="38"/>
      <c r="E2281" s="39" t="s">
        <v>2377</v>
      </c>
      <c r="F2281" s="39"/>
      <c r="G2281" s="39"/>
      <c r="H2281" s="11" t="s">
        <v>119</v>
      </c>
      <c r="I2281" s="19">
        <v>5.04</v>
      </c>
      <c r="J2281" s="13">
        <v>73.819999999999993</v>
      </c>
      <c r="K2281" s="13">
        <v>372.05</v>
      </c>
      <c r="L2281" s="14"/>
      <c r="AK2281" s="8"/>
      <c r="AL2281" s="9"/>
      <c r="AM2281" s="4" t="s">
        <v>4376</v>
      </c>
      <c r="AN2281" s="4" t="s">
        <v>2377</v>
      </c>
      <c r="AO2281" s="18"/>
      <c r="AP2281" s="28"/>
      <c r="AQ2281" s="4"/>
      <c r="AR2281" s="28"/>
    </row>
    <row r="2282" spans="1:44" x14ac:dyDescent="0.25">
      <c r="A2282" s="15"/>
      <c r="B2282" s="40"/>
      <c r="C2282" s="33"/>
      <c r="D2282" s="41"/>
      <c r="E2282" s="42" t="s">
        <v>4379</v>
      </c>
      <c r="F2282" s="43"/>
      <c r="G2282" s="44"/>
      <c r="H2282" s="15"/>
      <c r="I2282" s="15"/>
      <c r="J2282" s="16"/>
      <c r="K2282" s="16"/>
      <c r="L2282" s="17"/>
      <c r="AK2282" s="8"/>
      <c r="AL2282" s="9"/>
      <c r="AM2282" s="4"/>
      <c r="AN2282" s="4"/>
      <c r="AO2282" s="18" t="s">
        <v>4379</v>
      </c>
      <c r="AP2282" s="28"/>
      <c r="AQ2282" s="4"/>
      <c r="AR2282" s="28"/>
    </row>
    <row r="2283" spans="1:44" ht="26.25" x14ac:dyDescent="0.25">
      <c r="A2283" s="10" t="s">
        <v>4380</v>
      </c>
      <c r="B2283" s="36" t="s">
        <v>4381</v>
      </c>
      <c r="C2283" s="37"/>
      <c r="D2283" s="38"/>
      <c r="E2283" s="39" t="s">
        <v>4382</v>
      </c>
      <c r="F2283" s="39"/>
      <c r="G2283" s="39"/>
      <c r="H2283" s="11" t="s">
        <v>119</v>
      </c>
      <c r="I2283" s="12">
        <v>26.207999999999998</v>
      </c>
      <c r="J2283" s="13">
        <v>229.57</v>
      </c>
      <c r="K2283" s="13">
        <v>6016.57</v>
      </c>
      <c r="L2283" s="14"/>
      <c r="AK2283" s="8"/>
      <c r="AL2283" s="9"/>
      <c r="AM2283" s="4" t="s">
        <v>4381</v>
      </c>
      <c r="AN2283" s="4" t="s">
        <v>4382</v>
      </c>
      <c r="AO2283" s="18"/>
      <c r="AP2283" s="28"/>
      <c r="AQ2283" s="4"/>
      <c r="AR2283" s="28"/>
    </row>
    <row r="2284" spans="1:44" x14ac:dyDescent="0.25">
      <c r="A2284" s="15"/>
      <c r="B2284" s="40"/>
      <c r="C2284" s="33"/>
      <c r="D2284" s="41"/>
      <c r="E2284" s="42" t="s">
        <v>4383</v>
      </c>
      <c r="F2284" s="43"/>
      <c r="G2284" s="44"/>
      <c r="H2284" s="15"/>
      <c r="I2284" s="15"/>
      <c r="J2284" s="16"/>
      <c r="K2284" s="16"/>
      <c r="L2284" s="17"/>
      <c r="AK2284" s="8"/>
      <c r="AL2284" s="9"/>
      <c r="AM2284" s="4"/>
      <c r="AN2284" s="4"/>
      <c r="AO2284" s="18" t="s">
        <v>4383</v>
      </c>
      <c r="AP2284" s="28"/>
      <c r="AQ2284" s="4"/>
      <c r="AR2284" s="28"/>
    </row>
    <row r="2285" spans="1:44" x14ac:dyDescent="0.25">
      <c r="A2285" s="10" t="s">
        <v>4384</v>
      </c>
      <c r="B2285" s="36" t="s">
        <v>4385</v>
      </c>
      <c r="C2285" s="37"/>
      <c r="D2285" s="38"/>
      <c r="E2285" s="39" t="s">
        <v>3649</v>
      </c>
      <c r="F2285" s="39"/>
      <c r="G2285" s="39"/>
      <c r="H2285" s="11" t="s">
        <v>763</v>
      </c>
      <c r="I2285" s="24">
        <v>0.5</v>
      </c>
      <c r="J2285" s="13">
        <v>22106.52</v>
      </c>
      <c r="K2285" s="13">
        <v>11053.26</v>
      </c>
      <c r="L2285" s="14"/>
      <c r="AK2285" s="8"/>
      <c r="AL2285" s="9"/>
      <c r="AM2285" s="4" t="s">
        <v>4385</v>
      </c>
      <c r="AN2285" s="4" t="s">
        <v>3649</v>
      </c>
      <c r="AO2285" s="18"/>
      <c r="AP2285" s="28"/>
      <c r="AQ2285" s="4"/>
      <c r="AR2285" s="28"/>
    </row>
    <row r="2286" spans="1:44" x14ac:dyDescent="0.25">
      <c r="A2286" s="15"/>
      <c r="B2286" s="40"/>
      <c r="C2286" s="33"/>
      <c r="D2286" s="41"/>
      <c r="E2286" s="42" t="s">
        <v>4386</v>
      </c>
      <c r="F2286" s="43"/>
      <c r="G2286" s="44"/>
      <c r="H2286" s="15"/>
      <c r="I2286" s="15"/>
      <c r="J2286" s="16"/>
      <c r="K2286" s="16"/>
      <c r="L2286" s="17"/>
      <c r="AK2286" s="8"/>
      <c r="AL2286" s="9"/>
      <c r="AM2286" s="4"/>
      <c r="AN2286" s="4"/>
      <c r="AO2286" s="18" t="s">
        <v>4386</v>
      </c>
      <c r="AP2286" s="28"/>
      <c r="AQ2286" s="4"/>
      <c r="AR2286" s="28"/>
    </row>
    <row r="2287" spans="1:44" x14ac:dyDescent="0.25">
      <c r="A2287" s="10" t="s">
        <v>4387</v>
      </c>
      <c r="B2287" s="36" t="s">
        <v>4388</v>
      </c>
      <c r="C2287" s="37"/>
      <c r="D2287" s="38"/>
      <c r="E2287" s="39" t="s">
        <v>4389</v>
      </c>
      <c r="F2287" s="39"/>
      <c r="G2287" s="39"/>
      <c r="H2287" s="11" t="s">
        <v>763</v>
      </c>
      <c r="I2287" s="24">
        <v>0.5</v>
      </c>
      <c r="J2287" s="13">
        <v>5406.82</v>
      </c>
      <c r="K2287" s="13">
        <v>2703.41</v>
      </c>
      <c r="L2287" s="14"/>
      <c r="AK2287" s="8"/>
      <c r="AL2287" s="9"/>
      <c r="AM2287" s="4" t="s">
        <v>4388</v>
      </c>
      <c r="AN2287" s="4" t="s">
        <v>4389</v>
      </c>
      <c r="AO2287" s="18"/>
      <c r="AP2287" s="28"/>
      <c r="AQ2287" s="4"/>
      <c r="AR2287" s="28"/>
    </row>
    <row r="2288" spans="1:44" x14ac:dyDescent="0.25">
      <c r="A2288" s="15"/>
      <c r="B2288" s="40"/>
      <c r="C2288" s="33"/>
      <c r="D2288" s="41"/>
      <c r="E2288" s="42" t="s">
        <v>4386</v>
      </c>
      <c r="F2288" s="43"/>
      <c r="G2288" s="44"/>
      <c r="H2288" s="15"/>
      <c r="I2288" s="15"/>
      <c r="J2288" s="16"/>
      <c r="K2288" s="16"/>
      <c r="L2288" s="17"/>
      <c r="AK2288" s="8"/>
      <c r="AL2288" s="9"/>
      <c r="AM2288" s="4"/>
      <c r="AN2288" s="4"/>
      <c r="AO2288" s="18" t="s">
        <v>4386</v>
      </c>
      <c r="AP2288" s="28"/>
      <c r="AQ2288" s="4"/>
      <c r="AR2288" s="28"/>
    </row>
    <row r="2289" spans="1:44" x14ac:dyDescent="0.25">
      <c r="A2289" s="35" t="s">
        <v>4390</v>
      </c>
      <c r="B2289" s="35"/>
      <c r="C2289" s="35"/>
      <c r="D2289" s="35"/>
      <c r="E2289" s="35"/>
      <c r="F2289" s="35"/>
      <c r="G2289" s="35"/>
      <c r="H2289" s="35"/>
      <c r="I2289" s="35"/>
      <c r="J2289" s="35"/>
      <c r="K2289" s="35"/>
      <c r="L2289" s="35"/>
      <c r="AK2289" s="8"/>
      <c r="AL2289" s="9" t="s">
        <v>4390</v>
      </c>
      <c r="AM2289" s="4"/>
      <c r="AN2289" s="4"/>
      <c r="AO2289" s="18"/>
      <c r="AP2289" s="28"/>
      <c r="AQ2289" s="4"/>
      <c r="AR2289" s="28"/>
    </row>
    <row r="2290" spans="1:44" x14ac:dyDescent="0.25">
      <c r="A2290" s="35" t="s">
        <v>4391</v>
      </c>
      <c r="B2290" s="35"/>
      <c r="C2290" s="35"/>
      <c r="D2290" s="35"/>
      <c r="E2290" s="35"/>
      <c r="F2290" s="35"/>
      <c r="G2290" s="35"/>
      <c r="H2290" s="35"/>
      <c r="I2290" s="35"/>
      <c r="J2290" s="35"/>
      <c r="K2290" s="35"/>
      <c r="L2290" s="35"/>
      <c r="AK2290" s="8"/>
      <c r="AL2290" s="9" t="s">
        <v>4391</v>
      </c>
      <c r="AM2290" s="4"/>
      <c r="AN2290" s="4"/>
      <c r="AO2290" s="18"/>
      <c r="AP2290" s="28"/>
      <c r="AQ2290" s="4"/>
      <c r="AR2290" s="28"/>
    </row>
    <row r="2291" spans="1:44" ht="26.25" x14ac:dyDescent="0.25">
      <c r="A2291" s="10" t="s">
        <v>4392</v>
      </c>
      <c r="B2291" s="36" t="s">
        <v>4393</v>
      </c>
      <c r="C2291" s="37"/>
      <c r="D2291" s="38"/>
      <c r="E2291" s="39" t="s">
        <v>4394</v>
      </c>
      <c r="F2291" s="39"/>
      <c r="G2291" s="39"/>
      <c r="H2291" s="11" t="s">
        <v>26</v>
      </c>
      <c r="I2291" s="12">
        <v>0.13900000000000001</v>
      </c>
      <c r="J2291" s="13">
        <v>1610188.42</v>
      </c>
      <c r="K2291" s="13">
        <v>223816.19</v>
      </c>
      <c r="L2291" s="14"/>
      <c r="AK2291" s="8"/>
      <c r="AL2291" s="9"/>
      <c r="AM2291" s="4" t="s">
        <v>4393</v>
      </c>
      <c r="AN2291" s="4" t="s">
        <v>4394</v>
      </c>
      <c r="AO2291" s="18"/>
      <c r="AP2291" s="28"/>
      <c r="AQ2291" s="4"/>
      <c r="AR2291" s="28"/>
    </row>
    <row r="2292" spans="1:44" x14ac:dyDescent="0.25">
      <c r="A2292" s="15"/>
      <c r="B2292" s="40"/>
      <c r="C2292" s="33"/>
      <c r="D2292" s="41"/>
      <c r="E2292" s="42" t="s">
        <v>4395</v>
      </c>
      <c r="F2292" s="43"/>
      <c r="G2292" s="44"/>
      <c r="H2292" s="15"/>
      <c r="I2292" s="15"/>
      <c r="J2292" s="16"/>
      <c r="K2292" s="16"/>
      <c r="L2292" s="17"/>
      <c r="AK2292" s="8"/>
      <c r="AL2292" s="9"/>
      <c r="AM2292" s="4"/>
      <c r="AN2292" s="4"/>
      <c r="AO2292" s="18" t="s">
        <v>4395</v>
      </c>
      <c r="AP2292" s="28"/>
      <c r="AQ2292" s="4"/>
      <c r="AR2292" s="28"/>
    </row>
    <row r="2293" spans="1:44" x14ac:dyDescent="0.25">
      <c r="A2293" s="10" t="s">
        <v>4396</v>
      </c>
      <c r="B2293" s="36" t="s">
        <v>4397</v>
      </c>
      <c r="C2293" s="37"/>
      <c r="D2293" s="38"/>
      <c r="E2293" s="39" t="s">
        <v>4296</v>
      </c>
      <c r="F2293" s="39"/>
      <c r="G2293" s="39"/>
      <c r="H2293" s="11" t="s">
        <v>59</v>
      </c>
      <c r="I2293" s="20">
        <v>14.108499999999999</v>
      </c>
      <c r="J2293" s="13">
        <v>8150.7</v>
      </c>
      <c r="K2293" s="13">
        <v>114994.15</v>
      </c>
      <c r="L2293" s="14"/>
      <c r="AK2293" s="8"/>
      <c r="AL2293" s="9"/>
      <c r="AM2293" s="4" t="s">
        <v>4397</v>
      </c>
      <c r="AN2293" s="4" t="s">
        <v>4296</v>
      </c>
      <c r="AO2293" s="18"/>
      <c r="AP2293" s="28"/>
      <c r="AQ2293" s="4"/>
      <c r="AR2293" s="28"/>
    </row>
    <row r="2294" spans="1:44" x14ac:dyDescent="0.25">
      <c r="A2294" s="10" t="s">
        <v>4398</v>
      </c>
      <c r="B2294" s="36" t="s">
        <v>4399</v>
      </c>
      <c r="C2294" s="37"/>
      <c r="D2294" s="38"/>
      <c r="E2294" s="39" t="s">
        <v>4400</v>
      </c>
      <c r="F2294" s="39"/>
      <c r="G2294" s="39"/>
      <c r="H2294" s="11" t="s">
        <v>59</v>
      </c>
      <c r="I2294" s="24">
        <v>13.9</v>
      </c>
      <c r="J2294" s="13">
        <v>101.9</v>
      </c>
      <c r="K2294" s="13">
        <v>1416.41</v>
      </c>
      <c r="L2294" s="14"/>
      <c r="AK2294" s="8"/>
      <c r="AL2294" s="9"/>
      <c r="AM2294" s="4" t="s">
        <v>4399</v>
      </c>
      <c r="AN2294" s="4" t="s">
        <v>4400</v>
      </c>
      <c r="AO2294" s="18"/>
      <c r="AP2294" s="28"/>
      <c r="AQ2294" s="4"/>
      <c r="AR2294" s="28"/>
    </row>
    <row r="2295" spans="1:44" x14ac:dyDescent="0.25">
      <c r="A2295" s="10" t="s">
        <v>4401</v>
      </c>
      <c r="B2295" s="36" t="s">
        <v>4402</v>
      </c>
      <c r="C2295" s="37"/>
      <c r="D2295" s="38"/>
      <c r="E2295" s="39" t="s">
        <v>4328</v>
      </c>
      <c r="F2295" s="39"/>
      <c r="G2295" s="39"/>
      <c r="H2295" s="11" t="s">
        <v>49</v>
      </c>
      <c r="I2295" s="23">
        <v>1.0216289999999999</v>
      </c>
      <c r="J2295" s="13">
        <v>59253.06</v>
      </c>
      <c r="K2295" s="13">
        <v>60534.64</v>
      </c>
      <c r="L2295" s="14"/>
      <c r="AK2295" s="8"/>
      <c r="AL2295" s="9"/>
      <c r="AM2295" s="4" t="s">
        <v>4402</v>
      </c>
      <c r="AN2295" s="4" t="s">
        <v>4328</v>
      </c>
      <c r="AO2295" s="18"/>
      <c r="AP2295" s="28"/>
      <c r="AQ2295" s="4"/>
      <c r="AR2295" s="28"/>
    </row>
    <row r="2296" spans="1:44" x14ac:dyDescent="0.25">
      <c r="A2296" s="15"/>
      <c r="B2296" s="40"/>
      <c r="C2296" s="33"/>
      <c r="D2296" s="41"/>
      <c r="E2296" s="42" t="s">
        <v>4403</v>
      </c>
      <c r="F2296" s="43"/>
      <c r="G2296" s="44"/>
      <c r="H2296" s="15"/>
      <c r="I2296" s="15"/>
      <c r="J2296" s="16"/>
      <c r="K2296" s="16"/>
      <c r="L2296" s="17"/>
      <c r="AK2296" s="8"/>
      <c r="AL2296" s="9"/>
      <c r="AM2296" s="4"/>
      <c r="AN2296" s="4"/>
      <c r="AO2296" s="18" t="s">
        <v>4403</v>
      </c>
      <c r="AP2296" s="28"/>
      <c r="AQ2296" s="4"/>
      <c r="AR2296" s="28"/>
    </row>
    <row r="2297" spans="1:44" x14ac:dyDescent="0.25">
      <c r="A2297" s="10" t="s">
        <v>4404</v>
      </c>
      <c r="B2297" s="36" t="s">
        <v>4405</v>
      </c>
      <c r="C2297" s="37"/>
      <c r="D2297" s="38"/>
      <c r="E2297" s="39" t="s">
        <v>4332</v>
      </c>
      <c r="F2297" s="39"/>
      <c r="G2297" s="39"/>
      <c r="H2297" s="11" t="s">
        <v>49</v>
      </c>
      <c r="I2297" s="12">
        <v>1.7999999999999999E-2</v>
      </c>
      <c r="J2297" s="13">
        <v>56896.67</v>
      </c>
      <c r="K2297" s="13">
        <v>1024.1400000000001</v>
      </c>
      <c r="L2297" s="14"/>
      <c r="AK2297" s="8"/>
      <c r="AL2297" s="9"/>
      <c r="AM2297" s="4" t="s">
        <v>4405</v>
      </c>
      <c r="AN2297" s="4" t="s">
        <v>4332</v>
      </c>
      <c r="AO2297" s="18"/>
      <c r="AP2297" s="28"/>
      <c r="AQ2297" s="4"/>
      <c r="AR2297" s="28"/>
    </row>
    <row r="2298" spans="1:44" x14ac:dyDescent="0.25">
      <c r="A2298" s="15"/>
      <c r="B2298" s="40"/>
      <c r="C2298" s="33"/>
      <c r="D2298" s="41"/>
      <c r="E2298" s="42" t="s">
        <v>4406</v>
      </c>
      <c r="F2298" s="43"/>
      <c r="G2298" s="44"/>
      <c r="H2298" s="15"/>
      <c r="I2298" s="15"/>
      <c r="J2298" s="16"/>
      <c r="K2298" s="16"/>
      <c r="L2298" s="17"/>
      <c r="AK2298" s="8"/>
      <c r="AL2298" s="9"/>
      <c r="AM2298" s="4"/>
      <c r="AN2298" s="4"/>
      <c r="AO2298" s="18" t="s">
        <v>4406</v>
      </c>
      <c r="AP2298" s="28"/>
      <c r="AQ2298" s="4"/>
      <c r="AR2298" s="28"/>
    </row>
    <row r="2299" spans="1:44" x14ac:dyDescent="0.25">
      <c r="A2299" s="35" t="s">
        <v>4407</v>
      </c>
      <c r="B2299" s="35"/>
      <c r="C2299" s="35"/>
      <c r="D2299" s="35"/>
      <c r="E2299" s="35"/>
      <c r="F2299" s="35"/>
      <c r="G2299" s="35"/>
      <c r="H2299" s="35"/>
      <c r="I2299" s="35"/>
      <c r="J2299" s="35"/>
      <c r="K2299" s="35"/>
      <c r="L2299" s="35"/>
      <c r="AK2299" s="8"/>
      <c r="AL2299" s="9" t="s">
        <v>4407</v>
      </c>
      <c r="AM2299" s="4"/>
      <c r="AN2299" s="4"/>
      <c r="AO2299" s="18"/>
      <c r="AP2299" s="28"/>
      <c r="AQ2299" s="4"/>
      <c r="AR2299" s="28"/>
    </row>
    <row r="2300" spans="1:44" ht="26.25" x14ac:dyDescent="0.25">
      <c r="A2300" s="10" t="s">
        <v>4408</v>
      </c>
      <c r="B2300" s="36" t="s">
        <v>4409</v>
      </c>
      <c r="C2300" s="37"/>
      <c r="D2300" s="38"/>
      <c r="E2300" s="39" t="s">
        <v>4336</v>
      </c>
      <c r="F2300" s="39"/>
      <c r="G2300" s="39"/>
      <c r="H2300" s="11" t="s">
        <v>342</v>
      </c>
      <c r="I2300" s="19">
        <v>0.81</v>
      </c>
      <c r="J2300" s="13">
        <v>11244.57</v>
      </c>
      <c r="K2300" s="13">
        <v>9108.1</v>
      </c>
      <c r="L2300" s="14"/>
      <c r="AK2300" s="8"/>
      <c r="AL2300" s="9"/>
      <c r="AM2300" s="4" t="s">
        <v>4409</v>
      </c>
      <c r="AN2300" s="4" t="s">
        <v>4336</v>
      </c>
      <c r="AO2300" s="18"/>
      <c r="AP2300" s="28"/>
      <c r="AQ2300" s="4"/>
      <c r="AR2300" s="28"/>
    </row>
    <row r="2301" spans="1:44" x14ac:dyDescent="0.25">
      <c r="A2301" s="15"/>
      <c r="B2301" s="40"/>
      <c r="C2301" s="33"/>
      <c r="D2301" s="41"/>
      <c r="E2301" s="42" t="s">
        <v>4410</v>
      </c>
      <c r="F2301" s="43"/>
      <c r="G2301" s="44"/>
      <c r="H2301" s="15"/>
      <c r="I2301" s="15"/>
      <c r="J2301" s="16"/>
      <c r="K2301" s="16"/>
      <c r="L2301" s="17"/>
      <c r="AK2301" s="8"/>
      <c r="AL2301" s="9"/>
      <c r="AM2301" s="4"/>
      <c r="AN2301" s="4"/>
      <c r="AO2301" s="18" t="s">
        <v>4410</v>
      </c>
      <c r="AP2301" s="28"/>
      <c r="AQ2301" s="4"/>
      <c r="AR2301" s="28"/>
    </row>
    <row r="2302" spans="1:44" ht="26.25" x14ac:dyDescent="0.25">
      <c r="A2302" s="10" t="s">
        <v>4411</v>
      </c>
      <c r="B2302" s="36" t="s">
        <v>4412</v>
      </c>
      <c r="C2302" s="37"/>
      <c r="D2302" s="38"/>
      <c r="E2302" s="39" t="s">
        <v>4413</v>
      </c>
      <c r="F2302" s="39"/>
      <c r="G2302" s="39"/>
      <c r="H2302" s="11" t="s">
        <v>342</v>
      </c>
      <c r="I2302" s="19">
        <v>0.81</v>
      </c>
      <c r="J2302" s="13">
        <v>4241.21</v>
      </c>
      <c r="K2302" s="13">
        <v>3435.38</v>
      </c>
      <c r="L2302" s="14"/>
      <c r="AK2302" s="8"/>
      <c r="AL2302" s="9"/>
      <c r="AM2302" s="4" t="s">
        <v>4412</v>
      </c>
      <c r="AN2302" s="4" t="s">
        <v>4413</v>
      </c>
      <c r="AO2302" s="18"/>
      <c r="AP2302" s="28"/>
      <c r="AQ2302" s="4"/>
      <c r="AR2302" s="28"/>
    </row>
    <row r="2303" spans="1:44" x14ac:dyDescent="0.25">
      <c r="A2303" s="15"/>
      <c r="B2303" s="40"/>
      <c r="C2303" s="33"/>
      <c r="D2303" s="41"/>
      <c r="E2303" s="42" t="s">
        <v>4410</v>
      </c>
      <c r="F2303" s="43"/>
      <c r="G2303" s="44"/>
      <c r="H2303" s="15"/>
      <c r="I2303" s="15"/>
      <c r="J2303" s="16"/>
      <c r="K2303" s="16"/>
      <c r="L2303" s="17"/>
      <c r="AK2303" s="8"/>
      <c r="AL2303" s="9"/>
      <c r="AM2303" s="4"/>
      <c r="AN2303" s="4"/>
      <c r="AO2303" s="18" t="s">
        <v>4410</v>
      </c>
      <c r="AP2303" s="28"/>
      <c r="AQ2303" s="4"/>
      <c r="AR2303" s="28"/>
    </row>
    <row r="2304" spans="1:44" x14ac:dyDescent="0.25">
      <c r="A2304" s="10" t="s">
        <v>4414</v>
      </c>
      <c r="B2304" s="36" t="s">
        <v>4415</v>
      </c>
      <c r="C2304" s="37"/>
      <c r="D2304" s="38"/>
      <c r="E2304" s="39" t="s">
        <v>3459</v>
      </c>
      <c r="F2304" s="39"/>
      <c r="G2304" s="39"/>
      <c r="H2304" s="11" t="s">
        <v>49</v>
      </c>
      <c r="I2304" s="22">
        <v>3.6450000000000003E-2</v>
      </c>
      <c r="J2304" s="13">
        <v>57026.61</v>
      </c>
      <c r="K2304" s="13">
        <v>2078.62</v>
      </c>
      <c r="L2304" s="14"/>
      <c r="AK2304" s="8"/>
      <c r="AL2304" s="9"/>
      <c r="AM2304" s="4" t="s">
        <v>4415</v>
      </c>
      <c r="AN2304" s="4" t="s">
        <v>3459</v>
      </c>
      <c r="AO2304" s="18"/>
      <c r="AP2304" s="28"/>
      <c r="AQ2304" s="4"/>
      <c r="AR2304" s="28"/>
    </row>
    <row r="2305" spans="1:44" x14ac:dyDescent="0.25">
      <c r="A2305" s="15"/>
      <c r="B2305" s="40"/>
      <c r="C2305" s="33"/>
      <c r="D2305" s="41"/>
      <c r="E2305" s="42" t="s">
        <v>4416</v>
      </c>
      <c r="F2305" s="43"/>
      <c r="G2305" s="44"/>
      <c r="H2305" s="15"/>
      <c r="I2305" s="15"/>
      <c r="J2305" s="16"/>
      <c r="K2305" s="16"/>
      <c r="L2305" s="17"/>
      <c r="AK2305" s="8"/>
      <c r="AL2305" s="9"/>
      <c r="AM2305" s="4"/>
      <c r="AN2305" s="4"/>
      <c r="AO2305" s="18" t="s">
        <v>4416</v>
      </c>
      <c r="AP2305" s="28"/>
      <c r="AQ2305" s="4"/>
      <c r="AR2305" s="28"/>
    </row>
    <row r="2306" spans="1:44" ht="27.75" customHeight="1" x14ac:dyDescent="0.25">
      <c r="A2306" s="10" t="s">
        <v>4417</v>
      </c>
      <c r="B2306" s="36" t="s">
        <v>4418</v>
      </c>
      <c r="C2306" s="37"/>
      <c r="D2306" s="38"/>
      <c r="E2306" s="39" t="s">
        <v>4346</v>
      </c>
      <c r="F2306" s="39"/>
      <c r="G2306" s="39"/>
      <c r="H2306" s="11" t="s">
        <v>63</v>
      </c>
      <c r="I2306" s="21">
        <v>1</v>
      </c>
      <c r="J2306" s="13">
        <v>2409.21</v>
      </c>
      <c r="K2306" s="13">
        <v>2409.21</v>
      </c>
      <c r="L2306" s="14"/>
      <c r="AK2306" s="8"/>
      <c r="AL2306" s="9"/>
      <c r="AM2306" s="4" t="s">
        <v>4418</v>
      </c>
      <c r="AN2306" s="4" t="s">
        <v>4346</v>
      </c>
      <c r="AO2306" s="18"/>
      <c r="AP2306" s="28"/>
      <c r="AQ2306" s="4"/>
      <c r="AR2306" s="28"/>
    </row>
    <row r="2307" spans="1:44" x14ac:dyDescent="0.25">
      <c r="A2307" s="15"/>
      <c r="B2307" s="40"/>
      <c r="C2307" s="33"/>
      <c r="D2307" s="41"/>
      <c r="E2307" s="42" t="s">
        <v>4419</v>
      </c>
      <c r="F2307" s="43"/>
      <c r="G2307" s="44"/>
      <c r="H2307" s="15"/>
      <c r="I2307" s="15"/>
      <c r="J2307" s="16"/>
      <c r="K2307" s="16"/>
      <c r="L2307" s="17"/>
      <c r="AK2307" s="8"/>
      <c r="AL2307" s="9"/>
      <c r="AM2307" s="4"/>
      <c r="AN2307" s="4"/>
      <c r="AO2307" s="18" t="s">
        <v>4419</v>
      </c>
      <c r="AP2307" s="28"/>
      <c r="AQ2307" s="4"/>
      <c r="AR2307" s="28"/>
    </row>
    <row r="2308" spans="1:44" x14ac:dyDescent="0.25">
      <c r="A2308" s="35" t="s">
        <v>4420</v>
      </c>
      <c r="B2308" s="35"/>
      <c r="C2308" s="35"/>
      <c r="D2308" s="35"/>
      <c r="E2308" s="35"/>
      <c r="F2308" s="35"/>
      <c r="G2308" s="35"/>
      <c r="H2308" s="35"/>
      <c r="I2308" s="35"/>
      <c r="J2308" s="35"/>
      <c r="K2308" s="35"/>
      <c r="L2308" s="35"/>
      <c r="AK2308" s="8"/>
      <c r="AL2308" s="9" t="s">
        <v>4420</v>
      </c>
      <c r="AM2308" s="4"/>
      <c r="AN2308" s="4"/>
      <c r="AO2308" s="18"/>
      <c r="AP2308" s="28"/>
      <c r="AQ2308" s="4"/>
      <c r="AR2308" s="28"/>
    </row>
    <row r="2309" spans="1:44" ht="26.25" x14ac:dyDescent="0.25">
      <c r="A2309" s="10" t="s">
        <v>4421</v>
      </c>
      <c r="B2309" s="36" t="s">
        <v>4422</v>
      </c>
      <c r="C2309" s="37"/>
      <c r="D2309" s="38"/>
      <c r="E2309" s="39" t="s">
        <v>4423</v>
      </c>
      <c r="F2309" s="39"/>
      <c r="G2309" s="39"/>
      <c r="H2309" s="11" t="s">
        <v>26</v>
      </c>
      <c r="I2309" s="19">
        <v>0.27</v>
      </c>
      <c r="J2309" s="13">
        <v>1095437.22</v>
      </c>
      <c r="K2309" s="13">
        <v>295768.05</v>
      </c>
      <c r="L2309" s="14"/>
      <c r="AK2309" s="8"/>
      <c r="AL2309" s="9"/>
      <c r="AM2309" s="4" t="s">
        <v>4422</v>
      </c>
      <c r="AN2309" s="4" t="s">
        <v>4423</v>
      </c>
      <c r="AO2309" s="18"/>
      <c r="AP2309" s="28"/>
      <c r="AQ2309" s="4"/>
      <c r="AR2309" s="28"/>
    </row>
    <row r="2310" spans="1:44" x14ac:dyDescent="0.25">
      <c r="A2310" s="15"/>
      <c r="B2310" s="40"/>
      <c r="C2310" s="33"/>
      <c r="D2310" s="41"/>
      <c r="E2310" s="42" t="s">
        <v>4424</v>
      </c>
      <c r="F2310" s="43"/>
      <c r="G2310" s="44"/>
      <c r="H2310" s="15"/>
      <c r="I2310" s="15"/>
      <c r="J2310" s="16"/>
      <c r="K2310" s="16"/>
      <c r="L2310" s="17"/>
      <c r="AK2310" s="8"/>
      <c r="AL2310" s="9"/>
      <c r="AM2310" s="4"/>
      <c r="AN2310" s="4"/>
      <c r="AO2310" s="18" t="s">
        <v>4424</v>
      </c>
      <c r="AP2310" s="28"/>
      <c r="AQ2310" s="4"/>
      <c r="AR2310" s="28"/>
    </row>
    <row r="2311" spans="1:44" x14ac:dyDescent="0.25">
      <c r="A2311" s="10" t="s">
        <v>4425</v>
      </c>
      <c r="B2311" s="36" t="s">
        <v>4426</v>
      </c>
      <c r="C2311" s="37"/>
      <c r="D2311" s="38"/>
      <c r="E2311" s="39" t="s">
        <v>4296</v>
      </c>
      <c r="F2311" s="39"/>
      <c r="G2311" s="39"/>
      <c r="H2311" s="11" t="s">
        <v>59</v>
      </c>
      <c r="I2311" s="12">
        <v>27.405000000000001</v>
      </c>
      <c r="J2311" s="13">
        <v>8150.71</v>
      </c>
      <c r="K2311" s="13">
        <v>223370.21</v>
      </c>
      <c r="L2311" s="14"/>
      <c r="AK2311" s="8"/>
      <c r="AL2311" s="9"/>
      <c r="AM2311" s="4" t="s">
        <v>4426</v>
      </c>
      <c r="AN2311" s="4" t="s">
        <v>4296</v>
      </c>
      <c r="AO2311" s="18"/>
      <c r="AP2311" s="28"/>
      <c r="AQ2311" s="4"/>
      <c r="AR2311" s="28"/>
    </row>
    <row r="2312" spans="1:44" x14ac:dyDescent="0.25">
      <c r="A2312" s="10" t="s">
        <v>4427</v>
      </c>
      <c r="B2312" s="36" t="s">
        <v>4428</v>
      </c>
      <c r="C2312" s="37"/>
      <c r="D2312" s="38"/>
      <c r="E2312" s="39" t="s">
        <v>4400</v>
      </c>
      <c r="F2312" s="39"/>
      <c r="G2312" s="39"/>
      <c r="H2312" s="11" t="s">
        <v>59</v>
      </c>
      <c r="I2312" s="21">
        <v>27</v>
      </c>
      <c r="J2312" s="13">
        <v>101.92</v>
      </c>
      <c r="K2312" s="13">
        <v>2751.84</v>
      </c>
      <c r="L2312" s="14"/>
      <c r="AK2312" s="8"/>
      <c r="AL2312" s="9"/>
      <c r="AM2312" s="4" t="s">
        <v>4428</v>
      </c>
      <c r="AN2312" s="4" t="s">
        <v>4400</v>
      </c>
      <c r="AO2312" s="18"/>
      <c r="AP2312" s="28"/>
      <c r="AQ2312" s="4"/>
      <c r="AR2312" s="28"/>
    </row>
    <row r="2313" spans="1:44" x14ac:dyDescent="0.25">
      <c r="A2313" s="15"/>
      <c r="B2313" s="40"/>
      <c r="C2313" s="33"/>
      <c r="D2313" s="41"/>
      <c r="E2313" s="42" t="s">
        <v>4429</v>
      </c>
      <c r="F2313" s="43"/>
      <c r="G2313" s="44"/>
      <c r="H2313" s="15"/>
      <c r="I2313" s="15"/>
      <c r="J2313" s="16"/>
      <c r="K2313" s="16"/>
      <c r="L2313" s="17"/>
      <c r="AK2313" s="8"/>
      <c r="AL2313" s="9"/>
      <c r="AM2313" s="4"/>
      <c r="AN2313" s="4"/>
      <c r="AO2313" s="18" t="s">
        <v>4429</v>
      </c>
      <c r="AP2313" s="28"/>
      <c r="AQ2313" s="4"/>
      <c r="AR2313" s="28"/>
    </row>
    <row r="2314" spans="1:44" x14ac:dyDescent="0.25">
      <c r="A2314" s="10" t="s">
        <v>4430</v>
      </c>
      <c r="B2314" s="36" t="s">
        <v>4431</v>
      </c>
      <c r="C2314" s="37"/>
      <c r="D2314" s="38"/>
      <c r="E2314" s="39" t="s">
        <v>3459</v>
      </c>
      <c r="F2314" s="39"/>
      <c r="G2314" s="39"/>
      <c r="H2314" s="11" t="s">
        <v>49</v>
      </c>
      <c r="I2314" s="30">
        <v>0.9573488</v>
      </c>
      <c r="J2314" s="13">
        <v>57025.18</v>
      </c>
      <c r="K2314" s="13">
        <v>54592.99</v>
      </c>
      <c r="L2314" s="14"/>
      <c r="AK2314" s="8"/>
      <c r="AL2314" s="9"/>
      <c r="AM2314" s="4" t="s">
        <v>4431</v>
      </c>
      <c r="AN2314" s="4" t="s">
        <v>3459</v>
      </c>
      <c r="AO2314" s="18"/>
      <c r="AP2314" s="28"/>
      <c r="AQ2314" s="4"/>
      <c r="AR2314" s="28"/>
    </row>
    <row r="2315" spans="1:44" x14ac:dyDescent="0.25">
      <c r="A2315" s="15"/>
      <c r="B2315" s="40"/>
      <c r="C2315" s="33"/>
      <c r="D2315" s="41"/>
      <c r="E2315" s="42" t="s">
        <v>4432</v>
      </c>
      <c r="F2315" s="43"/>
      <c r="G2315" s="44"/>
      <c r="H2315" s="15"/>
      <c r="I2315" s="15"/>
      <c r="J2315" s="16"/>
      <c r="K2315" s="16"/>
      <c r="L2315" s="17"/>
      <c r="AK2315" s="8"/>
      <c r="AL2315" s="9"/>
      <c r="AM2315" s="4"/>
      <c r="AN2315" s="4"/>
      <c r="AO2315" s="18" t="s">
        <v>4432</v>
      </c>
      <c r="AP2315" s="28"/>
      <c r="AQ2315" s="4"/>
      <c r="AR2315" s="28"/>
    </row>
    <row r="2316" spans="1:44" x14ac:dyDescent="0.25">
      <c r="A2316" s="10" t="s">
        <v>4433</v>
      </c>
      <c r="B2316" s="36" t="s">
        <v>4434</v>
      </c>
      <c r="C2316" s="37"/>
      <c r="D2316" s="38"/>
      <c r="E2316" s="39" t="s">
        <v>4435</v>
      </c>
      <c r="F2316" s="39"/>
      <c r="G2316" s="39"/>
      <c r="H2316" s="11" t="s">
        <v>49</v>
      </c>
      <c r="I2316" s="20">
        <v>0.25359999999999999</v>
      </c>
      <c r="J2316" s="13">
        <v>56043.53</v>
      </c>
      <c r="K2316" s="13">
        <v>14212.64</v>
      </c>
      <c r="L2316" s="14"/>
      <c r="AK2316" s="8"/>
      <c r="AL2316" s="9"/>
      <c r="AM2316" s="4" t="s">
        <v>4434</v>
      </c>
      <c r="AN2316" s="4" t="s">
        <v>4435</v>
      </c>
      <c r="AO2316" s="18"/>
      <c r="AP2316" s="28"/>
      <c r="AQ2316" s="4"/>
      <c r="AR2316" s="28"/>
    </row>
    <row r="2317" spans="1:44" x14ac:dyDescent="0.25">
      <c r="A2317" s="15"/>
      <c r="B2317" s="40"/>
      <c r="C2317" s="33"/>
      <c r="D2317" s="41"/>
      <c r="E2317" s="42" t="s">
        <v>4436</v>
      </c>
      <c r="F2317" s="43"/>
      <c r="G2317" s="44"/>
      <c r="H2317" s="15"/>
      <c r="I2317" s="15"/>
      <c r="J2317" s="16"/>
      <c r="K2317" s="16"/>
      <c r="L2317" s="17"/>
      <c r="AK2317" s="8"/>
      <c r="AL2317" s="9"/>
      <c r="AM2317" s="4"/>
      <c r="AN2317" s="4"/>
      <c r="AO2317" s="18" t="s">
        <v>4436</v>
      </c>
      <c r="AP2317" s="28"/>
      <c r="AQ2317" s="4"/>
      <c r="AR2317" s="28"/>
    </row>
    <row r="2318" spans="1:44" x14ac:dyDescent="0.25">
      <c r="A2318" s="10" t="s">
        <v>4437</v>
      </c>
      <c r="B2318" s="36" t="s">
        <v>4438</v>
      </c>
      <c r="C2318" s="37"/>
      <c r="D2318" s="38"/>
      <c r="E2318" s="39" t="s">
        <v>4332</v>
      </c>
      <c r="F2318" s="39"/>
      <c r="G2318" s="39"/>
      <c r="H2318" s="11" t="s">
        <v>49</v>
      </c>
      <c r="I2318" s="20">
        <v>2.92E-2</v>
      </c>
      <c r="J2318" s="13">
        <v>56885.96</v>
      </c>
      <c r="K2318" s="13">
        <v>1661.07</v>
      </c>
      <c r="L2318" s="14"/>
      <c r="AK2318" s="8"/>
      <c r="AL2318" s="9"/>
      <c r="AM2318" s="4" t="s">
        <v>4438</v>
      </c>
      <c r="AN2318" s="4" t="s">
        <v>4332</v>
      </c>
      <c r="AO2318" s="18"/>
      <c r="AP2318" s="28"/>
      <c r="AQ2318" s="4"/>
      <c r="AR2318" s="28"/>
    </row>
    <row r="2319" spans="1:44" x14ac:dyDescent="0.25">
      <c r="A2319" s="15"/>
      <c r="B2319" s="40"/>
      <c r="C2319" s="33"/>
      <c r="D2319" s="41"/>
      <c r="E2319" s="42" t="s">
        <v>4439</v>
      </c>
      <c r="F2319" s="43"/>
      <c r="G2319" s="44"/>
      <c r="H2319" s="15"/>
      <c r="I2319" s="15"/>
      <c r="J2319" s="16"/>
      <c r="K2319" s="16"/>
      <c r="L2319" s="17"/>
      <c r="AK2319" s="8"/>
      <c r="AL2319" s="9"/>
      <c r="AM2319" s="4"/>
      <c r="AN2319" s="4"/>
      <c r="AO2319" s="18" t="s">
        <v>4439</v>
      </c>
      <c r="AP2319" s="28"/>
      <c r="AQ2319" s="4"/>
      <c r="AR2319" s="28"/>
    </row>
    <row r="2320" spans="1:44" x14ac:dyDescent="0.25">
      <c r="A2320" s="35" t="s">
        <v>4407</v>
      </c>
      <c r="B2320" s="35"/>
      <c r="C2320" s="35"/>
      <c r="D2320" s="35"/>
      <c r="E2320" s="35"/>
      <c r="F2320" s="35"/>
      <c r="G2320" s="35"/>
      <c r="H2320" s="35"/>
      <c r="I2320" s="35"/>
      <c r="J2320" s="35"/>
      <c r="K2320" s="35"/>
      <c r="L2320" s="35"/>
      <c r="AK2320" s="8"/>
      <c r="AL2320" s="9" t="s">
        <v>4407</v>
      </c>
      <c r="AM2320" s="4"/>
      <c r="AN2320" s="4"/>
      <c r="AO2320" s="18"/>
      <c r="AP2320" s="28"/>
      <c r="AQ2320" s="4"/>
      <c r="AR2320" s="28"/>
    </row>
    <row r="2321" spans="1:44" ht="26.25" x14ac:dyDescent="0.25">
      <c r="A2321" s="10" t="s">
        <v>4440</v>
      </c>
      <c r="B2321" s="36" t="s">
        <v>4441</v>
      </c>
      <c r="C2321" s="37"/>
      <c r="D2321" s="38"/>
      <c r="E2321" s="39" t="s">
        <v>4336</v>
      </c>
      <c r="F2321" s="39"/>
      <c r="G2321" s="39"/>
      <c r="H2321" s="11" t="s">
        <v>342</v>
      </c>
      <c r="I2321" s="21">
        <v>3</v>
      </c>
      <c r="J2321" s="13">
        <v>11242.32</v>
      </c>
      <c r="K2321" s="13">
        <v>33726.959999999999</v>
      </c>
      <c r="L2321" s="14"/>
      <c r="AK2321" s="8"/>
      <c r="AL2321" s="9"/>
      <c r="AM2321" s="4" t="s">
        <v>4441</v>
      </c>
      <c r="AN2321" s="4" t="s">
        <v>4336</v>
      </c>
      <c r="AO2321" s="18"/>
      <c r="AP2321" s="28"/>
      <c r="AQ2321" s="4"/>
      <c r="AR2321" s="28"/>
    </row>
    <row r="2322" spans="1:44" x14ac:dyDescent="0.25">
      <c r="A2322" s="15"/>
      <c r="B2322" s="40"/>
      <c r="C2322" s="33"/>
      <c r="D2322" s="41"/>
      <c r="E2322" s="42" t="s">
        <v>4442</v>
      </c>
      <c r="F2322" s="43"/>
      <c r="G2322" s="44"/>
      <c r="H2322" s="15"/>
      <c r="I2322" s="15"/>
      <c r="J2322" s="16"/>
      <c r="K2322" s="16"/>
      <c r="L2322" s="17"/>
      <c r="AK2322" s="8"/>
      <c r="AL2322" s="9"/>
      <c r="AM2322" s="4"/>
      <c r="AN2322" s="4"/>
      <c r="AO2322" s="18" t="s">
        <v>4442</v>
      </c>
      <c r="AP2322" s="28"/>
      <c r="AQ2322" s="4"/>
      <c r="AR2322" s="28"/>
    </row>
    <row r="2323" spans="1:44" ht="26.25" x14ac:dyDescent="0.25">
      <c r="A2323" s="10" t="s">
        <v>4443</v>
      </c>
      <c r="B2323" s="36" t="s">
        <v>4444</v>
      </c>
      <c r="C2323" s="37"/>
      <c r="D2323" s="38"/>
      <c r="E2323" s="39" t="s">
        <v>4445</v>
      </c>
      <c r="F2323" s="39"/>
      <c r="G2323" s="39"/>
      <c r="H2323" s="11" t="s">
        <v>342</v>
      </c>
      <c r="I2323" s="24">
        <v>1.5</v>
      </c>
      <c r="J2323" s="13">
        <v>21198.65</v>
      </c>
      <c r="K2323" s="13">
        <v>31797.98</v>
      </c>
      <c r="L2323" s="14"/>
      <c r="AK2323" s="8"/>
      <c r="AL2323" s="9"/>
      <c r="AM2323" s="4" t="s">
        <v>4444</v>
      </c>
      <c r="AN2323" s="4" t="s">
        <v>4445</v>
      </c>
      <c r="AO2323" s="18"/>
      <c r="AP2323" s="28"/>
      <c r="AQ2323" s="4"/>
      <c r="AR2323" s="28"/>
    </row>
    <row r="2324" spans="1:44" x14ac:dyDescent="0.25">
      <c r="A2324" s="15"/>
      <c r="B2324" s="40"/>
      <c r="C2324" s="33"/>
      <c r="D2324" s="41"/>
      <c r="E2324" s="42" t="s">
        <v>4446</v>
      </c>
      <c r="F2324" s="43"/>
      <c r="G2324" s="44"/>
      <c r="H2324" s="15"/>
      <c r="I2324" s="15"/>
      <c r="J2324" s="16"/>
      <c r="K2324" s="16"/>
      <c r="L2324" s="17"/>
      <c r="AK2324" s="8"/>
      <c r="AL2324" s="9"/>
      <c r="AM2324" s="4"/>
      <c r="AN2324" s="4"/>
      <c r="AO2324" s="18" t="s">
        <v>4446</v>
      </c>
      <c r="AP2324" s="28"/>
      <c r="AQ2324" s="4"/>
      <c r="AR2324" s="28"/>
    </row>
    <row r="2325" spans="1:44" ht="26.25" x14ac:dyDescent="0.25">
      <c r="A2325" s="10" t="s">
        <v>4447</v>
      </c>
      <c r="B2325" s="36" t="s">
        <v>4448</v>
      </c>
      <c r="C2325" s="37"/>
      <c r="D2325" s="38"/>
      <c r="E2325" s="39" t="s">
        <v>4449</v>
      </c>
      <c r="F2325" s="39"/>
      <c r="G2325" s="39"/>
      <c r="H2325" s="11" t="s">
        <v>342</v>
      </c>
      <c r="I2325" s="24">
        <v>1.5</v>
      </c>
      <c r="J2325" s="13">
        <v>31797.3</v>
      </c>
      <c r="K2325" s="13">
        <v>47695.95</v>
      </c>
      <c r="L2325" s="14"/>
      <c r="AK2325" s="8"/>
      <c r="AL2325" s="9"/>
      <c r="AM2325" s="4" t="s">
        <v>4448</v>
      </c>
      <c r="AN2325" s="4" t="s">
        <v>4449</v>
      </c>
      <c r="AO2325" s="18"/>
      <c r="AP2325" s="28"/>
      <c r="AQ2325" s="4"/>
      <c r="AR2325" s="28"/>
    </row>
    <row r="2326" spans="1:44" x14ac:dyDescent="0.25">
      <c r="A2326" s="15"/>
      <c r="B2326" s="40"/>
      <c r="C2326" s="33"/>
      <c r="D2326" s="41"/>
      <c r="E2326" s="42" t="s">
        <v>4446</v>
      </c>
      <c r="F2326" s="43"/>
      <c r="G2326" s="44"/>
      <c r="H2326" s="15"/>
      <c r="I2326" s="15"/>
      <c r="J2326" s="16"/>
      <c r="K2326" s="16"/>
      <c r="L2326" s="17"/>
      <c r="AK2326" s="8"/>
      <c r="AL2326" s="9"/>
      <c r="AM2326" s="4"/>
      <c r="AN2326" s="4"/>
      <c r="AO2326" s="18" t="s">
        <v>4446</v>
      </c>
      <c r="AP2326" s="28"/>
      <c r="AQ2326" s="4"/>
      <c r="AR2326" s="28"/>
    </row>
    <row r="2327" spans="1:44" x14ac:dyDescent="0.25">
      <c r="A2327" s="10" t="s">
        <v>4450</v>
      </c>
      <c r="B2327" s="36" t="s">
        <v>4451</v>
      </c>
      <c r="C2327" s="37"/>
      <c r="D2327" s="38"/>
      <c r="E2327" s="39" t="s">
        <v>3459</v>
      </c>
      <c r="F2327" s="39"/>
      <c r="G2327" s="39"/>
      <c r="H2327" s="11" t="s">
        <v>49</v>
      </c>
      <c r="I2327" s="20">
        <v>0.4904</v>
      </c>
      <c r="J2327" s="13">
        <v>57025.43</v>
      </c>
      <c r="K2327" s="13">
        <v>27965.27</v>
      </c>
      <c r="L2327" s="14"/>
      <c r="AK2327" s="8"/>
      <c r="AL2327" s="9"/>
      <c r="AM2327" s="4" t="s">
        <v>4451</v>
      </c>
      <c r="AN2327" s="4" t="s">
        <v>3459</v>
      </c>
      <c r="AO2327" s="18"/>
      <c r="AP2327" s="28"/>
      <c r="AQ2327" s="4"/>
      <c r="AR2327" s="28"/>
    </row>
    <row r="2328" spans="1:44" x14ac:dyDescent="0.25">
      <c r="A2328" s="15"/>
      <c r="B2328" s="40"/>
      <c r="C2328" s="33"/>
      <c r="D2328" s="41"/>
      <c r="E2328" s="42" t="s">
        <v>4452</v>
      </c>
      <c r="F2328" s="43"/>
      <c r="G2328" s="44"/>
      <c r="H2328" s="15"/>
      <c r="I2328" s="15"/>
      <c r="J2328" s="16"/>
      <c r="K2328" s="16"/>
      <c r="L2328" s="17"/>
      <c r="AK2328" s="8"/>
      <c r="AL2328" s="9"/>
      <c r="AM2328" s="4"/>
      <c r="AN2328" s="4"/>
      <c r="AO2328" s="18" t="s">
        <v>4452</v>
      </c>
      <c r="AP2328" s="28"/>
      <c r="AQ2328" s="4"/>
      <c r="AR2328" s="28"/>
    </row>
    <row r="2329" spans="1:44" ht="27.75" customHeight="1" x14ac:dyDescent="0.25">
      <c r="A2329" s="10" t="s">
        <v>4453</v>
      </c>
      <c r="B2329" s="36" t="s">
        <v>4454</v>
      </c>
      <c r="C2329" s="37"/>
      <c r="D2329" s="38"/>
      <c r="E2329" s="39" t="s">
        <v>4346</v>
      </c>
      <c r="F2329" s="39"/>
      <c r="G2329" s="39"/>
      <c r="H2329" s="11" t="s">
        <v>63</v>
      </c>
      <c r="I2329" s="21">
        <v>11</v>
      </c>
      <c r="J2329" s="13">
        <v>2409.58</v>
      </c>
      <c r="K2329" s="13">
        <v>26505.38</v>
      </c>
      <c r="L2329" s="14"/>
      <c r="AK2329" s="8"/>
      <c r="AL2329" s="9"/>
      <c r="AM2329" s="4" t="s">
        <v>4454</v>
      </c>
      <c r="AN2329" s="4" t="s">
        <v>4346</v>
      </c>
      <c r="AO2329" s="18"/>
      <c r="AP2329" s="28"/>
      <c r="AQ2329" s="4"/>
      <c r="AR2329" s="28"/>
    </row>
    <row r="2330" spans="1:44" x14ac:dyDescent="0.25">
      <c r="A2330" s="15"/>
      <c r="B2330" s="40"/>
      <c r="C2330" s="33"/>
      <c r="D2330" s="41"/>
      <c r="E2330" s="42" t="s">
        <v>4455</v>
      </c>
      <c r="F2330" s="43"/>
      <c r="G2330" s="44"/>
      <c r="H2330" s="15"/>
      <c r="I2330" s="15"/>
      <c r="J2330" s="16"/>
      <c r="K2330" s="16"/>
      <c r="L2330" s="17"/>
      <c r="AK2330" s="8"/>
      <c r="AL2330" s="9"/>
      <c r="AM2330" s="4"/>
      <c r="AN2330" s="4"/>
      <c r="AO2330" s="18" t="s">
        <v>4455</v>
      </c>
      <c r="AP2330" s="28"/>
      <c r="AQ2330" s="4"/>
      <c r="AR2330" s="28"/>
    </row>
    <row r="2331" spans="1:44" ht="26.25" x14ac:dyDescent="0.25">
      <c r="A2331" s="10" t="s">
        <v>4456</v>
      </c>
      <c r="B2331" s="36" t="s">
        <v>4457</v>
      </c>
      <c r="C2331" s="37"/>
      <c r="D2331" s="38"/>
      <c r="E2331" s="39" t="s">
        <v>4458</v>
      </c>
      <c r="F2331" s="39"/>
      <c r="G2331" s="39"/>
      <c r="H2331" s="11" t="s">
        <v>342</v>
      </c>
      <c r="I2331" s="19">
        <v>2.94</v>
      </c>
      <c r="J2331" s="13">
        <v>9729.67</v>
      </c>
      <c r="K2331" s="13">
        <v>28605.23</v>
      </c>
      <c r="L2331" s="14"/>
      <c r="AK2331" s="8"/>
      <c r="AL2331" s="9"/>
      <c r="AM2331" s="4" t="s">
        <v>4457</v>
      </c>
      <c r="AN2331" s="4" t="s">
        <v>4458</v>
      </c>
      <c r="AO2331" s="18"/>
      <c r="AP2331" s="28"/>
      <c r="AQ2331" s="4"/>
      <c r="AR2331" s="28"/>
    </row>
    <row r="2332" spans="1:44" x14ac:dyDescent="0.25">
      <c r="A2332" s="15"/>
      <c r="B2332" s="40"/>
      <c r="C2332" s="33"/>
      <c r="D2332" s="41"/>
      <c r="E2332" s="42" t="s">
        <v>3973</v>
      </c>
      <c r="F2332" s="43"/>
      <c r="G2332" s="44"/>
      <c r="H2332" s="15"/>
      <c r="I2332" s="15"/>
      <c r="J2332" s="16"/>
      <c r="K2332" s="16"/>
      <c r="L2332" s="17"/>
      <c r="AK2332" s="8"/>
      <c r="AL2332" s="9"/>
      <c r="AM2332" s="4"/>
      <c r="AN2332" s="4"/>
      <c r="AO2332" s="18" t="s">
        <v>3973</v>
      </c>
      <c r="AP2332" s="28"/>
      <c r="AQ2332" s="4"/>
      <c r="AR2332" s="28"/>
    </row>
    <row r="2333" spans="1:44" ht="26.25" x14ac:dyDescent="0.25">
      <c r="A2333" s="10" t="s">
        <v>4459</v>
      </c>
      <c r="B2333" s="36" t="s">
        <v>4460</v>
      </c>
      <c r="C2333" s="37"/>
      <c r="D2333" s="38"/>
      <c r="E2333" s="39" t="s">
        <v>4461</v>
      </c>
      <c r="F2333" s="39"/>
      <c r="G2333" s="39"/>
      <c r="H2333" s="11" t="s">
        <v>342</v>
      </c>
      <c r="I2333" s="19">
        <v>1.47</v>
      </c>
      <c r="J2333" s="13">
        <v>18288.78</v>
      </c>
      <c r="K2333" s="13">
        <v>26884.51</v>
      </c>
      <c r="L2333" s="14"/>
      <c r="AK2333" s="8"/>
      <c r="AL2333" s="9"/>
      <c r="AM2333" s="4" t="s">
        <v>4460</v>
      </c>
      <c r="AN2333" s="4" t="s">
        <v>4461</v>
      </c>
      <c r="AO2333" s="18"/>
      <c r="AP2333" s="28"/>
      <c r="AQ2333" s="4"/>
      <c r="AR2333" s="28"/>
    </row>
    <row r="2334" spans="1:44" x14ac:dyDescent="0.25">
      <c r="A2334" s="15"/>
      <c r="B2334" s="40"/>
      <c r="C2334" s="33"/>
      <c r="D2334" s="41"/>
      <c r="E2334" s="42" t="s">
        <v>4462</v>
      </c>
      <c r="F2334" s="43"/>
      <c r="G2334" s="44"/>
      <c r="H2334" s="15"/>
      <c r="I2334" s="15"/>
      <c r="J2334" s="16"/>
      <c r="K2334" s="16"/>
      <c r="L2334" s="17"/>
      <c r="AK2334" s="8"/>
      <c r="AL2334" s="9"/>
      <c r="AM2334" s="4"/>
      <c r="AN2334" s="4"/>
      <c r="AO2334" s="18" t="s">
        <v>4462</v>
      </c>
      <c r="AP2334" s="28"/>
      <c r="AQ2334" s="4"/>
      <c r="AR2334" s="28"/>
    </row>
    <row r="2335" spans="1:44" ht="26.25" x14ac:dyDescent="0.25">
      <c r="A2335" s="10" t="s">
        <v>4463</v>
      </c>
      <c r="B2335" s="36" t="s">
        <v>4464</v>
      </c>
      <c r="C2335" s="37"/>
      <c r="D2335" s="38"/>
      <c r="E2335" s="39" t="s">
        <v>4465</v>
      </c>
      <c r="F2335" s="39"/>
      <c r="G2335" s="39"/>
      <c r="H2335" s="11" t="s">
        <v>342</v>
      </c>
      <c r="I2335" s="19">
        <v>1.47</v>
      </c>
      <c r="J2335" s="13">
        <v>27432.49</v>
      </c>
      <c r="K2335" s="13">
        <v>40325.760000000002</v>
      </c>
      <c r="L2335" s="14"/>
      <c r="AK2335" s="8"/>
      <c r="AL2335" s="9"/>
      <c r="AM2335" s="4" t="s">
        <v>4464</v>
      </c>
      <c r="AN2335" s="4" t="s">
        <v>4465</v>
      </c>
      <c r="AO2335" s="18"/>
      <c r="AP2335" s="28"/>
      <c r="AQ2335" s="4"/>
      <c r="AR2335" s="28"/>
    </row>
    <row r="2336" spans="1:44" x14ac:dyDescent="0.25">
      <c r="A2336" s="15"/>
      <c r="B2336" s="40"/>
      <c r="C2336" s="33"/>
      <c r="D2336" s="41"/>
      <c r="E2336" s="42" t="s">
        <v>4462</v>
      </c>
      <c r="F2336" s="43"/>
      <c r="G2336" s="44"/>
      <c r="H2336" s="15"/>
      <c r="I2336" s="15"/>
      <c r="J2336" s="16"/>
      <c r="K2336" s="16"/>
      <c r="L2336" s="17"/>
      <c r="AK2336" s="8"/>
      <c r="AL2336" s="9"/>
      <c r="AM2336" s="4"/>
      <c r="AN2336" s="4"/>
      <c r="AO2336" s="18" t="s">
        <v>4462</v>
      </c>
      <c r="AP2336" s="28"/>
      <c r="AQ2336" s="4"/>
      <c r="AR2336" s="28"/>
    </row>
    <row r="2337" spans="1:44" x14ac:dyDescent="0.25">
      <c r="A2337" s="10" t="s">
        <v>4466</v>
      </c>
      <c r="B2337" s="36" t="s">
        <v>4467</v>
      </c>
      <c r="C2337" s="37"/>
      <c r="D2337" s="38"/>
      <c r="E2337" s="39" t="s">
        <v>4328</v>
      </c>
      <c r="F2337" s="39"/>
      <c r="G2337" s="39"/>
      <c r="H2337" s="11" t="s">
        <v>49</v>
      </c>
      <c r="I2337" s="22">
        <v>0.20874000000000001</v>
      </c>
      <c r="J2337" s="13">
        <v>59253.47</v>
      </c>
      <c r="K2337" s="13">
        <v>12368.57</v>
      </c>
      <c r="L2337" s="14"/>
      <c r="AK2337" s="8"/>
      <c r="AL2337" s="9"/>
      <c r="AM2337" s="4" t="s">
        <v>4467</v>
      </c>
      <c r="AN2337" s="4" t="s">
        <v>4328</v>
      </c>
      <c r="AO2337" s="18"/>
      <c r="AP2337" s="28"/>
      <c r="AQ2337" s="4"/>
      <c r="AR2337" s="28"/>
    </row>
    <row r="2338" spans="1:44" x14ac:dyDescent="0.25">
      <c r="A2338" s="15"/>
      <c r="B2338" s="40"/>
      <c r="C2338" s="33"/>
      <c r="D2338" s="41"/>
      <c r="E2338" s="42" t="s">
        <v>4468</v>
      </c>
      <c r="F2338" s="43"/>
      <c r="G2338" s="44"/>
      <c r="H2338" s="15"/>
      <c r="I2338" s="15"/>
      <c r="J2338" s="16"/>
      <c r="K2338" s="16"/>
      <c r="L2338" s="17"/>
      <c r="AK2338" s="8"/>
      <c r="AL2338" s="9"/>
      <c r="AM2338" s="4"/>
      <c r="AN2338" s="4"/>
      <c r="AO2338" s="18" t="s">
        <v>4468</v>
      </c>
      <c r="AP2338" s="28"/>
      <c r="AQ2338" s="4"/>
      <c r="AR2338" s="28"/>
    </row>
    <row r="2339" spans="1:44" ht="28.5" customHeight="1" x14ac:dyDescent="0.25">
      <c r="A2339" s="10" t="s">
        <v>4469</v>
      </c>
      <c r="B2339" s="36" t="s">
        <v>4470</v>
      </c>
      <c r="C2339" s="37"/>
      <c r="D2339" s="38"/>
      <c r="E2339" s="39" t="s">
        <v>4346</v>
      </c>
      <c r="F2339" s="39"/>
      <c r="G2339" s="39"/>
      <c r="H2339" s="11" t="s">
        <v>63</v>
      </c>
      <c r="I2339" s="21">
        <v>9</v>
      </c>
      <c r="J2339" s="13">
        <v>2409.66</v>
      </c>
      <c r="K2339" s="13">
        <v>21686.94</v>
      </c>
      <c r="L2339" s="14"/>
      <c r="AK2339" s="8"/>
      <c r="AL2339" s="9"/>
      <c r="AM2339" s="4" t="s">
        <v>4470</v>
      </c>
      <c r="AN2339" s="4" t="s">
        <v>4346</v>
      </c>
      <c r="AO2339" s="18"/>
      <c r="AP2339" s="28"/>
      <c r="AQ2339" s="4"/>
      <c r="AR2339" s="28"/>
    </row>
    <row r="2340" spans="1:44" x14ac:dyDescent="0.25">
      <c r="A2340" s="15"/>
      <c r="B2340" s="40"/>
      <c r="C2340" s="33"/>
      <c r="D2340" s="41"/>
      <c r="E2340" s="42" t="s">
        <v>4471</v>
      </c>
      <c r="F2340" s="43"/>
      <c r="G2340" s="44"/>
      <c r="H2340" s="15"/>
      <c r="I2340" s="15"/>
      <c r="J2340" s="16"/>
      <c r="K2340" s="16"/>
      <c r="L2340" s="17"/>
      <c r="AK2340" s="8"/>
      <c r="AL2340" s="9"/>
      <c r="AM2340" s="4"/>
      <c r="AN2340" s="4"/>
      <c r="AO2340" s="18" t="s">
        <v>4471</v>
      </c>
      <c r="AP2340" s="28"/>
      <c r="AQ2340" s="4"/>
      <c r="AR2340" s="28"/>
    </row>
    <row r="2341" spans="1:44" x14ac:dyDescent="0.25">
      <c r="A2341" s="35" t="s">
        <v>4472</v>
      </c>
      <c r="B2341" s="35"/>
      <c r="C2341" s="35"/>
      <c r="D2341" s="35"/>
      <c r="E2341" s="35"/>
      <c r="F2341" s="35"/>
      <c r="G2341" s="35"/>
      <c r="H2341" s="35"/>
      <c r="I2341" s="35"/>
      <c r="J2341" s="35"/>
      <c r="K2341" s="35"/>
      <c r="L2341" s="35"/>
      <c r="AK2341" s="8"/>
      <c r="AL2341" s="9" t="s">
        <v>4472</v>
      </c>
      <c r="AM2341" s="4"/>
      <c r="AN2341" s="4"/>
      <c r="AO2341" s="18"/>
      <c r="AP2341" s="28"/>
      <c r="AQ2341" s="4"/>
      <c r="AR2341" s="28"/>
    </row>
    <row r="2342" spans="1:44" ht="26.25" x14ac:dyDescent="0.25">
      <c r="A2342" s="10" t="s">
        <v>4473</v>
      </c>
      <c r="B2342" s="36" t="s">
        <v>4474</v>
      </c>
      <c r="C2342" s="37"/>
      <c r="D2342" s="38"/>
      <c r="E2342" s="39" t="s">
        <v>4292</v>
      </c>
      <c r="F2342" s="39"/>
      <c r="G2342" s="39"/>
      <c r="H2342" s="11" t="s">
        <v>26</v>
      </c>
      <c r="I2342" s="20">
        <v>2.6599999999999999E-2</v>
      </c>
      <c r="J2342" s="13">
        <v>551033.07999999996</v>
      </c>
      <c r="K2342" s="13">
        <v>14657.48</v>
      </c>
      <c r="L2342" s="14"/>
      <c r="AK2342" s="8"/>
      <c r="AL2342" s="9"/>
      <c r="AM2342" s="4" t="s">
        <v>4474</v>
      </c>
      <c r="AN2342" s="4" t="s">
        <v>4292</v>
      </c>
      <c r="AO2342" s="18"/>
      <c r="AP2342" s="28"/>
      <c r="AQ2342" s="4"/>
      <c r="AR2342" s="28"/>
    </row>
    <row r="2343" spans="1:44" x14ac:dyDescent="0.25">
      <c r="A2343" s="15"/>
      <c r="B2343" s="40"/>
      <c r="C2343" s="33"/>
      <c r="D2343" s="41"/>
      <c r="E2343" s="42" t="s">
        <v>4475</v>
      </c>
      <c r="F2343" s="43"/>
      <c r="G2343" s="44"/>
      <c r="H2343" s="15"/>
      <c r="I2343" s="15"/>
      <c r="J2343" s="16"/>
      <c r="K2343" s="16"/>
      <c r="L2343" s="17"/>
      <c r="AK2343" s="8"/>
      <c r="AL2343" s="9"/>
      <c r="AM2343" s="4"/>
      <c r="AN2343" s="4"/>
      <c r="AO2343" s="18" t="s">
        <v>4475</v>
      </c>
      <c r="AP2343" s="28"/>
      <c r="AQ2343" s="4"/>
      <c r="AR2343" s="28"/>
    </row>
    <row r="2344" spans="1:44" x14ac:dyDescent="0.25">
      <c r="A2344" s="10" t="s">
        <v>4476</v>
      </c>
      <c r="B2344" s="36" t="s">
        <v>4477</v>
      </c>
      <c r="C2344" s="37"/>
      <c r="D2344" s="38"/>
      <c r="E2344" s="39" t="s">
        <v>4296</v>
      </c>
      <c r="F2344" s="39"/>
      <c r="G2344" s="39"/>
      <c r="H2344" s="11" t="s">
        <v>59</v>
      </c>
      <c r="I2344" s="20">
        <v>2.6999</v>
      </c>
      <c r="J2344" s="13">
        <v>8150.84</v>
      </c>
      <c r="K2344" s="13">
        <v>22006.45</v>
      </c>
      <c r="L2344" s="14"/>
      <c r="AK2344" s="8"/>
      <c r="AL2344" s="9"/>
      <c r="AM2344" s="4" t="s">
        <v>4477</v>
      </c>
      <c r="AN2344" s="4" t="s">
        <v>4296</v>
      </c>
      <c r="AO2344" s="18"/>
      <c r="AP2344" s="28"/>
      <c r="AQ2344" s="4"/>
      <c r="AR2344" s="28"/>
    </row>
    <row r="2345" spans="1:44" x14ac:dyDescent="0.25">
      <c r="A2345" s="10" t="s">
        <v>4478</v>
      </c>
      <c r="B2345" s="36" t="s">
        <v>4479</v>
      </c>
      <c r="C2345" s="37"/>
      <c r="D2345" s="38"/>
      <c r="E2345" s="39" t="s">
        <v>4400</v>
      </c>
      <c r="F2345" s="39"/>
      <c r="G2345" s="39"/>
      <c r="H2345" s="11" t="s">
        <v>59</v>
      </c>
      <c r="I2345" s="19">
        <v>2.66</v>
      </c>
      <c r="J2345" s="13">
        <v>101.86</v>
      </c>
      <c r="K2345" s="13">
        <v>270.95</v>
      </c>
      <c r="L2345" s="14"/>
      <c r="AK2345" s="8"/>
      <c r="AL2345" s="9"/>
      <c r="AM2345" s="4" t="s">
        <v>4479</v>
      </c>
      <c r="AN2345" s="4" t="s">
        <v>4400</v>
      </c>
      <c r="AO2345" s="18"/>
      <c r="AP2345" s="28"/>
      <c r="AQ2345" s="4"/>
      <c r="AR2345" s="28"/>
    </row>
    <row r="2346" spans="1:44" x14ac:dyDescent="0.25">
      <c r="A2346" s="10" t="s">
        <v>4480</v>
      </c>
      <c r="B2346" s="36" t="s">
        <v>4481</v>
      </c>
      <c r="C2346" s="37"/>
      <c r="D2346" s="38"/>
      <c r="E2346" s="39" t="s">
        <v>2270</v>
      </c>
      <c r="F2346" s="39"/>
      <c r="G2346" s="39"/>
      <c r="H2346" s="11" t="s">
        <v>49</v>
      </c>
      <c r="I2346" s="23">
        <v>3.5387000000000002E-2</v>
      </c>
      <c r="J2346" s="13">
        <v>56768.3</v>
      </c>
      <c r="K2346" s="13">
        <v>2008.86</v>
      </c>
      <c r="L2346" s="14"/>
      <c r="AK2346" s="8"/>
      <c r="AL2346" s="9"/>
      <c r="AM2346" s="4" t="s">
        <v>4481</v>
      </c>
      <c r="AN2346" s="4" t="s">
        <v>2270</v>
      </c>
      <c r="AO2346" s="18"/>
      <c r="AP2346" s="28"/>
      <c r="AQ2346" s="4"/>
      <c r="AR2346" s="28"/>
    </row>
    <row r="2347" spans="1:44" x14ac:dyDescent="0.25">
      <c r="A2347" s="15"/>
      <c r="B2347" s="40"/>
      <c r="C2347" s="33"/>
      <c r="D2347" s="41"/>
      <c r="E2347" s="42" t="s">
        <v>4482</v>
      </c>
      <c r="F2347" s="43"/>
      <c r="G2347" s="44"/>
      <c r="H2347" s="15"/>
      <c r="I2347" s="15"/>
      <c r="J2347" s="16"/>
      <c r="K2347" s="16"/>
      <c r="L2347" s="17"/>
      <c r="AK2347" s="8"/>
      <c r="AL2347" s="9"/>
      <c r="AM2347" s="4"/>
      <c r="AN2347" s="4"/>
      <c r="AO2347" s="18" t="s">
        <v>4482</v>
      </c>
      <c r="AP2347" s="28"/>
      <c r="AQ2347" s="4"/>
      <c r="AR2347" s="28"/>
    </row>
    <row r="2348" spans="1:44" x14ac:dyDescent="0.25">
      <c r="A2348" s="10" t="s">
        <v>4483</v>
      </c>
      <c r="B2348" s="36" t="s">
        <v>4484</v>
      </c>
      <c r="C2348" s="37"/>
      <c r="D2348" s="38"/>
      <c r="E2348" s="39" t="s">
        <v>3459</v>
      </c>
      <c r="F2348" s="39"/>
      <c r="G2348" s="39"/>
      <c r="H2348" s="11" t="s">
        <v>49</v>
      </c>
      <c r="I2348" s="23">
        <v>2.2728999999999999E-2</v>
      </c>
      <c r="J2348" s="13">
        <v>57024.07</v>
      </c>
      <c r="K2348" s="13">
        <v>1296.0999999999999</v>
      </c>
      <c r="L2348" s="14"/>
      <c r="AK2348" s="8"/>
      <c r="AL2348" s="9"/>
      <c r="AM2348" s="4" t="s">
        <v>4484</v>
      </c>
      <c r="AN2348" s="4" t="s">
        <v>3459</v>
      </c>
      <c r="AO2348" s="18"/>
      <c r="AP2348" s="28"/>
      <c r="AQ2348" s="4"/>
      <c r="AR2348" s="28"/>
    </row>
    <row r="2349" spans="1:44" x14ac:dyDescent="0.25">
      <c r="A2349" s="15"/>
      <c r="B2349" s="40"/>
      <c r="C2349" s="33"/>
      <c r="D2349" s="41"/>
      <c r="E2349" s="42" t="s">
        <v>4485</v>
      </c>
      <c r="F2349" s="43"/>
      <c r="G2349" s="44"/>
      <c r="H2349" s="15"/>
      <c r="I2349" s="15"/>
      <c r="J2349" s="16"/>
      <c r="K2349" s="16"/>
      <c r="L2349" s="17"/>
      <c r="AK2349" s="8"/>
      <c r="AL2349" s="9"/>
      <c r="AM2349" s="4"/>
      <c r="AN2349" s="4"/>
      <c r="AO2349" s="18" t="s">
        <v>4485</v>
      </c>
      <c r="AP2349" s="28"/>
      <c r="AQ2349" s="4"/>
      <c r="AR2349" s="28"/>
    </row>
    <row r="2350" spans="1:44" ht="26.25" x14ac:dyDescent="0.25">
      <c r="A2350" s="10" t="s">
        <v>4486</v>
      </c>
      <c r="B2350" s="36" t="s">
        <v>4487</v>
      </c>
      <c r="C2350" s="37"/>
      <c r="D2350" s="38"/>
      <c r="E2350" s="39" t="s">
        <v>1056</v>
      </c>
      <c r="F2350" s="39"/>
      <c r="G2350" s="39"/>
      <c r="H2350" s="11" t="s">
        <v>40</v>
      </c>
      <c r="I2350" s="22">
        <v>8.3210000000000006E-2</v>
      </c>
      <c r="J2350" s="13">
        <v>46388.66</v>
      </c>
      <c r="K2350" s="13">
        <v>3860</v>
      </c>
      <c r="L2350" s="14"/>
      <c r="AK2350" s="8"/>
      <c r="AL2350" s="9"/>
      <c r="AM2350" s="4" t="s">
        <v>4487</v>
      </c>
      <c r="AN2350" s="4" t="s">
        <v>1056</v>
      </c>
      <c r="AO2350" s="18"/>
      <c r="AP2350" s="28"/>
      <c r="AQ2350" s="4"/>
      <c r="AR2350" s="28"/>
    </row>
    <row r="2351" spans="1:44" x14ac:dyDescent="0.25">
      <c r="A2351" s="15"/>
      <c r="B2351" s="40"/>
      <c r="C2351" s="33"/>
      <c r="D2351" s="41"/>
      <c r="E2351" s="42" t="s">
        <v>4488</v>
      </c>
      <c r="F2351" s="43"/>
      <c r="G2351" s="44"/>
      <c r="H2351" s="15"/>
      <c r="I2351" s="15"/>
      <c r="J2351" s="16"/>
      <c r="K2351" s="16"/>
      <c r="L2351" s="17"/>
      <c r="AK2351" s="8"/>
      <c r="AL2351" s="9"/>
      <c r="AM2351" s="4"/>
      <c r="AN2351" s="4"/>
      <c r="AO2351" s="18" t="s">
        <v>4488</v>
      </c>
      <c r="AP2351" s="28"/>
      <c r="AQ2351" s="4"/>
      <c r="AR2351" s="28"/>
    </row>
    <row r="2352" spans="1:44" ht="26.25" x14ac:dyDescent="0.25">
      <c r="A2352" s="10" t="s">
        <v>4489</v>
      </c>
      <c r="B2352" s="36" t="s">
        <v>4490</v>
      </c>
      <c r="C2352" s="37"/>
      <c r="D2352" s="38"/>
      <c r="E2352" s="39" t="s">
        <v>4311</v>
      </c>
      <c r="F2352" s="39"/>
      <c r="G2352" s="39"/>
      <c r="H2352" s="11" t="s">
        <v>54</v>
      </c>
      <c r="I2352" s="22">
        <v>9.5691500000000005</v>
      </c>
      <c r="J2352" s="13">
        <v>158.27000000000001</v>
      </c>
      <c r="K2352" s="13">
        <v>1514.51</v>
      </c>
      <c r="L2352" s="14"/>
      <c r="AK2352" s="8"/>
      <c r="AL2352" s="9"/>
      <c r="AM2352" s="4" t="s">
        <v>4490</v>
      </c>
      <c r="AN2352" s="4" t="s">
        <v>4311</v>
      </c>
      <c r="AO2352" s="18"/>
      <c r="AP2352" s="28"/>
      <c r="AQ2352" s="4"/>
      <c r="AR2352" s="28"/>
    </row>
    <row r="2353" spans="1:44" ht="26.25" x14ac:dyDescent="0.25">
      <c r="A2353" s="10" t="s">
        <v>4491</v>
      </c>
      <c r="B2353" s="36" t="s">
        <v>4492</v>
      </c>
      <c r="C2353" s="37"/>
      <c r="D2353" s="38"/>
      <c r="E2353" s="39" t="s">
        <v>4314</v>
      </c>
      <c r="F2353" s="39"/>
      <c r="G2353" s="39"/>
      <c r="H2353" s="11" t="s">
        <v>33</v>
      </c>
      <c r="I2353" s="19">
        <v>0.53</v>
      </c>
      <c r="J2353" s="13">
        <v>52537.66</v>
      </c>
      <c r="K2353" s="13">
        <v>27844.959999999999</v>
      </c>
      <c r="L2353" s="14"/>
      <c r="AK2353" s="8"/>
      <c r="AL2353" s="9"/>
      <c r="AM2353" s="4" t="s">
        <v>4492</v>
      </c>
      <c r="AN2353" s="4" t="s">
        <v>4314</v>
      </c>
      <c r="AO2353" s="18"/>
      <c r="AP2353" s="28"/>
      <c r="AQ2353" s="4"/>
      <c r="AR2353" s="28"/>
    </row>
    <row r="2354" spans="1:44" x14ac:dyDescent="0.25">
      <c r="A2354" s="15"/>
      <c r="B2354" s="40"/>
      <c r="C2354" s="33"/>
      <c r="D2354" s="41"/>
      <c r="E2354" s="42" t="s">
        <v>4493</v>
      </c>
      <c r="F2354" s="43"/>
      <c r="G2354" s="44"/>
      <c r="H2354" s="15"/>
      <c r="I2354" s="15"/>
      <c r="J2354" s="16"/>
      <c r="K2354" s="16"/>
      <c r="L2354" s="17"/>
      <c r="AK2354" s="8"/>
      <c r="AL2354" s="9"/>
      <c r="AM2354" s="4"/>
      <c r="AN2354" s="4"/>
      <c r="AO2354" s="18" t="s">
        <v>4493</v>
      </c>
      <c r="AP2354" s="28"/>
      <c r="AQ2354" s="4"/>
      <c r="AR2354" s="28"/>
    </row>
    <row r="2355" spans="1:44" x14ac:dyDescent="0.25">
      <c r="A2355" s="10" t="s">
        <v>4494</v>
      </c>
      <c r="B2355" s="36" t="s">
        <v>4495</v>
      </c>
      <c r="C2355" s="37"/>
      <c r="D2355" s="38"/>
      <c r="E2355" s="39" t="s">
        <v>2377</v>
      </c>
      <c r="F2355" s="39"/>
      <c r="G2355" s="39"/>
      <c r="H2355" s="11" t="s">
        <v>119</v>
      </c>
      <c r="I2355" s="12">
        <v>53.423999999999999</v>
      </c>
      <c r="J2355" s="13">
        <v>73.73</v>
      </c>
      <c r="K2355" s="13">
        <v>3938.95</v>
      </c>
      <c r="L2355" s="14"/>
      <c r="AK2355" s="8"/>
      <c r="AL2355" s="9"/>
      <c r="AM2355" s="4" t="s">
        <v>4495</v>
      </c>
      <c r="AN2355" s="4" t="s">
        <v>2377</v>
      </c>
      <c r="AO2355" s="18"/>
      <c r="AP2355" s="28"/>
      <c r="AQ2355" s="4"/>
      <c r="AR2355" s="28"/>
    </row>
    <row r="2356" spans="1:44" x14ac:dyDescent="0.25">
      <c r="A2356" s="15"/>
      <c r="B2356" s="40"/>
      <c r="C2356" s="33"/>
      <c r="D2356" s="41"/>
      <c r="E2356" s="42" t="s">
        <v>4496</v>
      </c>
      <c r="F2356" s="43"/>
      <c r="G2356" s="44"/>
      <c r="H2356" s="15"/>
      <c r="I2356" s="15"/>
      <c r="J2356" s="16"/>
      <c r="K2356" s="16"/>
      <c r="L2356" s="17"/>
      <c r="AK2356" s="8"/>
      <c r="AL2356" s="9"/>
      <c r="AM2356" s="4"/>
      <c r="AN2356" s="4"/>
      <c r="AO2356" s="18" t="s">
        <v>4496</v>
      </c>
      <c r="AP2356" s="28"/>
      <c r="AQ2356" s="4"/>
      <c r="AR2356" s="28"/>
    </row>
    <row r="2357" spans="1:44" x14ac:dyDescent="0.25">
      <c r="A2357" s="35" t="s">
        <v>4497</v>
      </c>
      <c r="B2357" s="35"/>
      <c r="C2357" s="35"/>
      <c r="D2357" s="35"/>
      <c r="E2357" s="35"/>
      <c r="F2357" s="35"/>
      <c r="G2357" s="35"/>
      <c r="H2357" s="35"/>
      <c r="I2357" s="35"/>
      <c r="J2357" s="35"/>
      <c r="K2357" s="35"/>
      <c r="L2357" s="35"/>
      <c r="AK2357" s="8"/>
      <c r="AL2357" s="9" t="s">
        <v>4497</v>
      </c>
      <c r="AM2357" s="4"/>
      <c r="AN2357" s="4"/>
      <c r="AO2357" s="18"/>
      <c r="AP2357" s="28"/>
      <c r="AQ2357" s="4"/>
      <c r="AR2357" s="28"/>
    </row>
    <row r="2358" spans="1:44" ht="26.25" x14ac:dyDescent="0.25">
      <c r="A2358" s="10" t="s">
        <v>4498</v>
      </c>
      <c r="B2358" s="36" t="s">
        <v>4499</v>
      </c>
      <c r="C2358" s="37"/>
      <c r="D2358" s="38"/>
      <c r="E2358" s="39" t="s">
        <v>4394</v>
      </c>
      <c r="F2358" s="39"/>
      <c r="G2358" s="39"/>
      <c r="H2358" s="11" t="s">
        <v>26</v>
      </c>
      <c r="I2358" s="12">
        <v>0.13900000000000001</v>
      </c>
      <c r="J2358" s="13">
        <v>1610188.42</v>
      </c>
      <c r="K2358" s="13">
        <v>223816.19</v>
      </c>
      <c r="L2358" s="14"/>
      <c r="AK2358" s="8"/>
      <c r="AL2358" s="9"/>
      <c r="AM2358" s="4" t="s">
        <v>4499</v>
      </c>
      <c r="AN2358" s="4" t="s">
        <v>4394</v>
      </c>
      <c r="AO2358" s="18"/>
      <c r="AP2358" s="28"/>
      <c r="AQ2358" s="4"/>
      <c r="AR2358" s="28"/>
    </row>
    <row r="2359" spans="1:44" x14ac:dyDescent="0.25">
      <c r="A2359" s="15"/>
      <c r="B2359" s="40"/>
      <c r="C2359" s="33"/>
      <c r="D2359" s="41"/>
      <c r="E2359" s="42" t="s">
        <v>4395</v>
      </c>
      <c r="F2359" s="43"/>
      <c r="G2359" s="44"/>
      <c r="H2359" s="15"/>
      <c r="I2359" s="15"/>
      <c r="J2359" s="16"/>
      <c r="K2359" s="16"/>
      <c r="L2359" s="17"/>
      <c r="AK2359" s="8"/>
      <c r="AL2359" s="9"/>
      <c r="AM2359" s="4"/>
      <c r="AN2359" s="4"/>
      <c r="AO2359" s="18" t="s">
        <v>4395</v>
      </c>
      <c r="AP2359" s="28"/>
      <c r="AQ2359" s="4"/>
      <c r="AR2359" s="28"/>
    </row>
    <row r="2360" spans="1:44" x14ac:dyDescent="0.25">
      <c r="A2360" s="10" t="s">
        <v>4500</v>
      </c>
      <c r="B2360" s="36" t="s">
        <v>4501</v>
      </c>
      <c r="C2360" s="37"/>
      <c r="D2360" s="38"/>
      <c r="E2360" s="39" t="s">
        <v>4296</v>
      </c>
      <c r="F2360" s="39"/>
      <c r="G2360" s="39"/>
      <c r="H2360" s="11" t="s">
        <v>59</v>
      </c>
      <c r="I2360" s="20">
        <v>14.108499999999999</v>
      </c>
      <c r="J2360" s="13">
        <v>8150.7</v>
      </c>
      <c r="K2360" s="13">
        <v>114994.15</v>
      </c>
      <c r="L2360" s="14"/>
      <c r="AK2360" s="8"/>
      <c r="AL2360" s="9"/>
      <c r="AM2360" s="4" t="s">
        <v>4501</v>
      </c>
      <c r="AN2360" s="4" t="s">
        <v>4296</v>
      </c>
      <c r="AO2360" s="18"/>
      <c r="AP2360" s="28"/>
      <c r="AQ2360" s="4"/>
      <c r="AR2360" s="28"/>
    </row>
    <row r="2361" spans="1:44" x14ac:dyDescent="0.25">
      <c r="A2361" s="10" t="s">
        <v>4502</v>
      </c>
      <c r="B2361" s="36" t="s">
        <v>4503</v>
      </c>
      <c r="C2361" s="37"/>
      <c r="D2361" s="38"/>
      <c r="E2361" s="39" t="s">
        <v>4400</v>
      </c>
      <c r="F2361" s="39"/>
      <c r="G2361" s="39"/>
      <c r="H2361" s="11" t="s">
        <v>59</v>
      </c>
      <c r="I2361" s="24">
        <v>13.9</v>
      </c>
      <c r="J2361" s="13">
        <v>101.9</v>
      </c>
      <c r="K2361" s="13">
        <v>1416.41</v>
      </c>
      <c r="L2361" s="14"/>
      <c r="AK2361" s="8"/>
      <c r="AL2361" s="9"/>
      <c r="AM2361" s="4" t="s">
        <v>4503</v>
      </c>
      <c r="AN2361" s="4" t="s">
        <v>4400</v>
      </c>
      <c r="AO2361" s="18"/>
      <c r="AP2361" s="28"/>
      <c r="AQ2361" s="4"/>
      <c r="AR2361" s="28"/>
    </row>
    <row r="2362" spans="1:44" x14ac:dyDescent="0.25">
      <c r="A2362" s="10" t="s">
        <v>4504</v>
      </c>
      <c r="B2362" s="36" t="s">
        <v>4505</v>
      </c>
      <c r="C2362" s="37"/>
      <c r="D2362" s="38"/>
      <c r="E2362" s="39" t="s">
        <v>4328</v>
      </c>
      <c r="F2362" s="39"/>
      <c r="G2362" s="39"/>
      <c r="H2362" s="11" t="s">
        <v>49</v>
      </c>
      <c r="I2362" s="23">
        <v>1.140463</v>
      </c>
      <c r="J2362" s="13">
        <v>59252.46</v>
      </c>
      <c r="K2362" s="13">
        <v>67575.240000000005</v>
      </c>
      <c r="L2362" s="14"/>
      <c r="AK2362" s="8"/>
      <c r="AL2362" s="9"/>
      <c r="AM2362" s="4" t="s">
        <v>4505</v>
      </c>
      <c r="AN2362" s="4" t="s">
        <v>4328</v>
      </c>
      <c r="AO2362" s="18"/>
      <c r="AP2362" s="28"/>
      <c r="AQ2362" s="4"/>
      <c r="AR2362" s="28"/>
    </row>
    <row r="2363" spans="1:44" x14ac:dyDescent="0.25">
      <c r="A2363" s="15"/>
      <c r="B2363" s="40"/>
      <c r="C2363" s="33"/>
      <c r="D2363" s="41"/>
      <c r="E2363" s="42" t="s">
        <v>4506</v>
      </c>
      <c r="F2363" s="43"/>
      <c r="G2363" s="44"/>
      <c r="H2363" s="15"/>
      <c r="I2363" s="15"/>
      <c r="J2363" s="16"/>
      <c r="K2363" s="16"/>
      <c r="L2363" s="17"/>
      <c r="AK2363" s="8"/>
      <c r="AL2363" s="9"/>
      <c r="AM2363" s="4"/>
      <c r="AN2363" s="4"/>
      <c r="AO2363" s="18" t="s">
        <v>4506</v>
      </c>
      <c r="AP2363" s="28"/>
      <c r="AQ2363" s="4"/>
      <c r="AR2363" s="28"/>
    </row>
    <row r="2364" spans="1:44" x14ac:dyDescent="0.25">
      <c r="A2364" s="10" t="s">
        <v>4507</v>
      </c>
      <c r="B2364" s="36" t="s">
        <v>4508</v>
      </c>
      <c r="C2364" s="37"/>
      <c r="D2364" s="38"/>
      <c r="E2364" s="39" t="s">
        <v>4332</v>
      </c>
      <c r="F2364" s="39"/>
      <c r="G2364" s="39"/>
      <c r="H2364" s="11" t="s">
        <v>49</v>
      </c>
      <c r="I2364" s="12">
        <v>1.6E-2</v>
      </c>
      <c r="J2364" s="13">
        <v>56868.75</v>
      </c>
      <c r="K2364" s="13">
        <v>909.9</v>
      </c>
      <c r="L2364" s="14"/>
      <c r="AK2364" s="8"/>
      <c r="AL2364" s="9"/>
      <c r="AM2364" s="4" t="s">
        <v>4508</v>
      </c>
      <c r="AN2364" s="4" t="s">
        <v>4332</v>
      </c>
      <c r="AO2364" s="18"/>
      <c r="AP2364" s="28"/>
      <c r="AQ2364" s="4"/>
      <c r="AR2364" s="28"/>
    </row>
    <row r="2365" spans="1:44" x14ac:dyDescent="0.25">
      <c r="A2365" s="15"/>
      <c r="B2365" s="40"/>
      <c r="C2365" s="33"/>
      <c r="D2365" s="41"/>
      <c r="E2365" s="42" t="s">
        <v>4509</v>
      </c>
      <c r="F2365" s="43"/>
      <c r="G2365" s="44"/>
      <c r="H2365" s="15"/>
      <c r="I2365" s="15"/>
      <c r="J2365" s="16"/>
      <c r="K2365" s="16"/>
      <c r="L2365" s="17"/>
      <c r="AK2365" s="8"/>
      <c r="AL2365" s="9"/>
      <c r="AM2365" s="4"/>
      <c r="AN2365" s="4"/>
      <c r="AO2365" s="18" t="s">
        <v>4509</v>
      </c>
      <c r="AP2365" s="28"/>
      <c r="AQ2365" s="4"/>
      <c r="AR2365" s="28"/>
    </row>
    <row r="2366" spans="1:44" x14ac:dyDescent="0.25">
      <c r="A2366" s="35" t="s">
        <v>4407</v>
      </c>
      <c r="B2366" s="35"/>
      <c r="C2366" s="35"/>
      <c r="D2366" s="35"/>
      <c r="E2366" s="35"/>
      <c r="F2366" s="35"/>
      <c r="G2366" s="35"/>
      <c r="H2366" s="35"/>
      <c r="I2366" s="35"/>
      <c r="J2366" s="35"/>
      <c r="K2366" s="35"/>
      <c r="L2366" s="35"/>
      <c r="AK2366" s="8"/>
      <c r="AL2366" s="9" t="s">
        <v>4407</v>
      </c>
      <c r="AM2366" s="4"/>
      <c r="AN2366" s="4"/>
      <c r="AO2366" s="18"/>
      <c r="AP2366" s="28"/>
      <c r="AQ2366" s="4"/>
      <c r="AR2366" s="28"/>
    </row>
    <row r="2367" spans="1:44" ht="26.25" x14ac:dyDescent="0.25">
      <c r="A2367" s="10" t="s">
        <v>4510</v>
      </c>
      <c r="B2367" s="36" t="s">
        <v>4511</v>
      </c>
      <c r="C2367" s="37"/>
      <c r="D2367" s="38"/>
      <c r="E2367" s="39" t="s">
        <v>4336</v>
      </c>
      <c r="F2367" s="39"/>
      <c r="G2367" s="39"/>
      <c r="H2367" s="11" t="s">
        <v>342</v>
      </c>
      <c r="I2367" s="19">
        <v>0.92</v>
      </c>
      <c r="J2367" s="13">
        <v>11242.98</v>
      </c>
      <c r="K2367" s="13">
        <v>10343.540000000001</v>
      </c>
      <c r="L2367" s="14"/>
      <c r="AK2367" s="8"/>
      <c r="AL2367" s="9"/>
      <c r="AM2367" s="4" t="s">
        <v>4511</v>
      </c>
      <c r="AN2367" s="4" t="s">
        <v>4336</v>
      </c>
      <c r="AO2367" s="18"/>
      <c r="AP2367" s="28"/>
      <c r="AQ2367" s="4"/>
      <c r="AR2367" s="28"/>
    </row>
    <row r="2368" spans="1:44" x14ac:dyDescent="0.25">
      <c r="A2368" s="15"/>
      <c r="B2368" s="40"/>
      <c r="C2368" s="33"/>
      <c r="D2368" s="41"/>
      <c r="E2368" s="42" t="s">
        <v>4512</v>
      </c>
      <c r="F2368" s="43"/>
      <c r="G2368" s="44"/>
      <c r="H2368" s="15"/>
      <c r="I2368" s="15"/>
      <c r="J2368" s="16"/>
      <c r="K2368" s="16"/>
      <c r="L2368" s="17"/>
      <c r="AK2368" s="8"/>
      <c r="AL2368" s="9"/>
      <c r="AM2368" s="4"/>
      <c r="AN2368" s="4"/>
      <c r="AO2368" s="18" t="s">
        <v>4512</v>
      </c>
      <c r="AP2368" s="28"/>
      <c r="AQ2368" s="4"/>
      <c r="AR2368" s="28"/>
    </row>
    <row r="2369" spans="1:44" ht="26.25" x14ac:dyDescent="0.25">
      <c r="A2369" s="10" t="s">
        <v>4513</v>
      </c>
      <c r="B2369" s="36" t="s">
        <v>4514</v>
      </c>
      <c r="C2369" s="37"/>
      <c r="D2369" s="38"/>
      <c r="E2369" s="39" t="s">
        <v>4515</v>
      </c>
      <c r="F2369" s="39"/>
      <c r="G2369" s="39"/>
      <c r="H2369" s="11" t="s">
        <v>342</v>
      </c>
      <c r="I2369" s="19">
        <v>0.92</v>
      </c>
      <c r="J2369" s="13">
        <v>4239.6099999999997</v>
      </c>
      <c r="K2369" s="13">
        <v>3900.44</v>
      </c>
      <c r="L2369" s="14"/>
      <c r="AK2369" s="8"/>
      <c r="AL2369" s="9"/>
      <c r="AM2369" s="4" t="s">
        <v>4514</v>
      </c>
      <c r="AN2369" s="4" t="s">
        <v>4515</v>
      </c>
      <c r="AO2369" s="18"/>
      <c r="AP2369" s="28"/>
      <c r="AQ2369" s="4"/>
      <c r="AR2369" s="28"/>
    </row>
    <row r="2370" spans="1:44" x14ac:dyDescent="0.25">
      <c r="A2370" s="10" t="s">
        <v>4516</v>
      </c>
      <c r="B2370" s="36" t="s">
        <v>4517</v>
      </c>
      <c r="C2370" s="37"/>
      <c r="D2370" s="38"/>
      <c r="E2370" s="39" t="s">
        <v>3459</v>
      </c>
      <c r="F2370" s="39"/>
      <c r="G2370" s="39"/>
      <c r="H2370" s="11" t="s">
        <v>49</v>
      </c>
      <c r="I2370" s="20">
        <v>4.1399999999999999E-2</v>
      </c>
      <c r="J2370" s="13">
        <v>57021.26</v>
      </c>
      <c r="K2370" s="13">
        <v>2360.6799999999998</v>
      </c>
      <c r="L2370" s="14"/>
      <c r="AK2370" s="8"/>
      <c r="AL2370" s="9"/>
      <c r="AM2370" s="4" t="s">
        <v>4517</v>
      </c>
      <c r="AN2370" s="4" t="s">
        <v>3459</v>
      </c>
      <c r="AO2370" s="18"/>
      <c r="AP2370" s="28"/>
      <c r="AQ2370" s="4"/>
      <c r="AR2370" s="28"/>
    </row>
    <row r="2371" spans="1:44" x14ac:dyDescent="0.25">
      <c r="A2371" s="15"/>
      <c r="B2371" s="40"/>
      <c r="C2371" s="33"/>
      <c r="D2371" s="41"/>
      <c r="E2371" s="42" t="s">
        <v>4518</v>
      </c>
      <c r="F2371" s="43"/>
      <c r="G2371" s="44"/>
      <c r="H2371" s="15"/>
      <c r="I2371" s="15"/>
      <c r="J2371" s="16"/>
      <c r="K2371" s="16"/>
      <c r="L2371" s="17"/>
      <c r="AK2371" s="8"/>
      <c r="AL2371" s="9"/>
      <c r="AM2371" s="4"/>
      <c r="AN2371" s="4"/>
      <c r="AO2371" s="18" t="s">
        <v>4518</v>
      </c>
      <c r="AP2371" s="28"/>
      <c r="AQ2371" s="4"/>
      <c r="AR2371" s="28"/>
    </row>
    <row r="2372" spans="1:44" ht="27" customHeight="1" x14ac:dyDescent="0.25">
      <c r="A2372" s="10" t="s">
        <v>4519</v>
      </c>
      <c r="B2372" s="36" t="s">
        <v>4520</v>
      </c>
      <c r="C2372" s="37"/>
      <c r="D2372" s="38"/>
      <c r="E2372" s="39" t="s">
        <v>4346</v>
      </c>
      <c r="F2372" s="39"/>
      <c r="G2372" s="39"/>
      <c r="H2372" s="11" t="s">
        <v>63</v>
      </c>
      <c r="I2372" s="21">
        <v>1</v>
      </c>
      <c r="J2372" s="13">
        <v>2409.21</v>
      </c>
      <c r="K2372" s="13">
        <v>2409.21</v>
      </c>
      <c r="L2372" s="14"/>
      <c r="AK2372" s="8"/>
      <c r="AL2372" s="9"/>
      <c r="AM2372" s="4" t="s">
        <v>4520</v>
      </c>
      <c r="AN2372" s="4" t="s">
        <v>4346</v>
      </c>
      <c r="AO2372" s="18"/>
      <c r="AP2372" s="28"/>
      <c r="AQ2372" s="4"/>
      <c r="AR2372" s="28"/>
    </row>
    <row r="2373" spans="1:44" x14ac:dyDescent="0.25">
      <c r="A2373" s="15"/>
      <c r="B2373" s="40"/>
      <c r="C2373" s="33"/>
      <c r="D2373" s="41"/>
      <c r="E2373" s="42" t="s">
        <v>4521</v>
      </c>
      <c r="F2373" s="43"/>
      <c r="G2373" s="44"/>
      <c r="H2373" s="15"/>
      <c r="I2373" s="15"/>
      <c r="J2373" s="16"/>
      <c r="K2373" s="16"/>
      <c r="L2373" s="17"/>
      <c r="AK2373" s="8"/>
      <c r="AL2373" s="9"/>
      <c r="AM2373" s="4"/>
      <c r="AN2373" s="4"/>
      <c r="AO2373" s="18" t="s">
        <v>4521</v>
      </c>
      <c r="AP2373" s="28"/>
      <c r="AQ2373" s="4"/>
      <c r="AR2373" s="28"/>
    </row>
    <row r="2374" spans="1:44" x14ac:dyDescent="0.25">
      <c r="A2374" s="35" t="s">
        <v>4522</v>
      </c>
      <c r="B2374" s="35"/>
      <c r="C2374" s="35"/>
      <c r="D2374" s="35"/>
      <c r="E2374" s="35"/>
      <c r="F2374" s="35"/>
      <c r="G2374" s="35"/>
      <c r="H2374" s="35"/>
      <c r="I2374" s="35"/>
      <c r="J2374" s="35"/>
      <c r="K2374" s="35"/>
      <c r="L2374" s="35"/>
      <c r="AK2374" s="8"/>
      <c r="AL2374" s="9" t="s">
        <v>4522</v>
      </c>
      <c r="AM2374" s="4"/>
      <c r="AN2374" s="4"/>
      <c r="AO2374" s="18"/>
      <c r="AP2374" s="28"/>
      <c r="AQ2374" s="4"/>
      <c r="AR2374" s="28"/>
    </row>
    <row r="2375" spans="1:44" ht="26.25" x14ac:dyDescent="0.25">
      <c r="A2375" s="10" t="s">
        <v>4523</v>
      </c>
      <c r="B2375" s="36" t="s">
        <v>4524</v>
      </c>
      <c r="C2375" s="37"/>
      <c r="D2375" s="38"/>
      <c r="E2375" s="39" t="s">
        <v>4525</v>
      </c>
      <c r="F2375" s="39"/>
      <c r="G2375" s="39"/>
      <c r="H2375" s="11" t="s">
        <v>26</v>
      </c>
      <c r="I2375" s="12">
        <v>0.35799999999999998</v>
      </c>
      <c r="J2375" s="13">
        <v>1138442.49</v>
      </c>
      <c r="K2375" s="13">
        <v>407562.41</v>
      </c>
      <c r="L2375" s="14"/>
      <c r="AK2375" s="8"/>
      <c r="AL2375" s="9"/>
      <c r="AM2375" s="4" t="s">
        <v>4524</v>
      </c>
      <c r="AN2375" s="4" t="s">
        <v>4525</v>
      </c>
      <c r="AO2375" s="18"/>
      <c r="AP2375" s="28"/>
      <c r="AQ2375" s="4"/>
      <c r="AR2375" s="28"/>
    </row>
    <row r="2376" spans="1:44" x14ac:dyDescent="0.25">
      <c r="A2376" s="15"/>
      <c r="B2376" s="40"/>
      <c r="C2376" s="33"/>
      <c r="D2376" s="41"/>
      <c r="E2376" s="42" t="s">
        <v>4526</v>
      </c>
      <c r="F2376" s="43"/>
      <c r="G2376" s="44"/>
      <c r="H2376" s="15"/>
      <c r="I2376" s="15"/>
      <c r="J2376" s="16"/>
      <c r="K2376" s="16"/>
      <c r="L2376" s="17"/>
      <c r="AK2376" s="8"/>
      <c r="AL2376" s="9"/>
      <c r="AM2376" s="4"/>
      <c r="AN2376" s="4"/>
      <c r="AO2376" s="18" t="s">
        <v>4526</v>
      </c>
      <c r="AP2376" s="28"/>
      <c r="AQ2376" s="4"/>
      <c r="AR2376" s="28"/>
    </row>
    <row r="2377" spans="1:44" x14ac:dyDescent="0.25">
      <c r="A2377" s="10" t="s">
        <v>4527</v>
      </c>
      <c r="B2377" s="36" t="s">
        <v>4528</v>
      </c>
      <c r="C2377" s="37"/>
      <c r="D2377" s="38"/>
      <c r="E2377" s="39" t="s">
        <v>4296</v>
      </c>
      <c r="F2377" s="39"/>
      <c r="G2377" s="39"/>
      <c r="H2377" s="11" t="s">
        <v>59</v>
      </c>
      <c r="I2377" s="12">
        <v>36.337000000000003</v>
      </c>
      <c r="J2377" s="13">
        <v>8150.71</v>
      </c>
      <c r="K2377" s="13">
        <v>296172.34999999998</v>
      </c>
      <c r="L2377" s="14"/>
      <c r="AK2377" s="8"/>
      <c r="AL2377" s="9"/>
      <c r="AM2377" s="4" t="s">
        <v>4528</v>
      </c>
      <c r="AN2377" s="4" t="s">
        <v>4296</v>
      </c>
      <c r="AO2377" s="18"/>
      <c r="AP2377" s="28"/>
      <c r="AQ2377" s="4"/>
      <c r="AR2377" s="28"/>
    </row>
    <row r="2378" spans="1:44" x14ac:dyDescent="0.25">
      <c r="A2378" s="10" t="s">
        <v>4529</v>
      </c>
      <c r="B2378" s="36" t="s">
        <v>4530</v>
      </c>
      <c r="C2378" s="37"/>
      <c r="D2378" s="38"/>
      <c r="E2378" s="39" t="s">
        <v>4400</v>
      </c>
      <c r="F2378" s="39"/>
      <c r="G2378" s="39"/>
      <c r="H2378" s="11" t="s">
        <v>59</v>
      </c>
      <c r="I2378" s="24">
        <v>35.799999999999997</v>
      </c>
      <c r="J2378" s="13">
        <v>101.92</v>
      </c>
      <c r="K2378" s="13">
        <v>3648.74</v>
      </c>
      <c r="L2378" s="14"/>
      <c r="AK2378" s="8"/>
      <c r="AL2378" s="9"/>
      <c r="AM2378" s="4" t="s">
        <v>4530</v>
      </c>
      <c r="AN2378" s="4" t="s">
        <v>4400</v>
      </c>
      <c r="AO2378" s="18"/>
      <c r="AP2378" s="28"/>
      <c r="AQ2378" s="4"/>
      <c r="AR2378" s="28"/>
    </row>
    <row r="2379" spans="1:44" x14ac:dyDescent="0.25">
      <c r="A2379" s="15"/>
      <c r="B2379" s="40"/>
      <c r="C2379" s="33"/>
      <c r="D2379" s="41"/>
      <c r="E2379" s="42" t="s">
        <v>4531</v>
      </c>
      <c r="F2379" s="43"/>
      <c r="G2379" s="44"/>
      <c r="H2379" s="15"/>
      <c r="I2379" s="15"/>
      <c r="J2379" s="16"/>
      <c r="K2379" s="16"/>
      <c r="L2379" s="17"/>
      <c r="AK2379" s="8"/>
      <c r="AL2379" s="9"/>
      <c r="AM2379" s="4"/>
      <c r="AN2379" s="4"/>
      <c r="AO2379" s="18" t="s">
        <v>4531</v>
      </c>
      <c r="AP2379" s="28"/>
      <c r="AQ2379" s="4"/>
      <c r="AR2379" s="28"/>
    </row>
    <row r="2380" spans="1:44" x14ac:dyDescent="0.25">
      <c r="A2380" s="10" t="s">
        <v>4532</v>
      </c>
      <c r="B2380" s="36" t="s">
        <v>4533</v>
      </c>
      <c r="C2380" s="37"/>
      <c r="D2380" s="38"/>
      <c r="E2380" s="39" t="s">
        <v>4534</v>
      </c>
      <c r="F2380" s="39"/>
      <c r="G2380" s="39"/>
      <c r="H2380" s="11" t="s">
        <v>49</v>
      </c>
      <c r="I2380" s="30">
        <v>0.15401280000000001</v>
      </c>
      <c r="J2380" s="13">
        <v>56046.77</v>
      </c>
      <c r="K2380" s="13">
        <v>8631.92</v>
      </c>
      <c r="L2380" s="14"/>
      <c r="AK2380" s="8"/>
      <c r="AL2380" s="9"/>
      <c r="AM2380" s="4" t="s">
        <v>4533</v>
      </c>
      <c r="AN2380" s="4" t="s">
        <v>4534</v>
      </c>
      <c r="AO2380" s="18"/>
      <c r="AP2380" s="28"/>
      <c r="AQ2380" s="4"/>
      <c r="AR2380" s="28"/>
    </row>
    <row r="2381" spans="1:44" x14ac:dyDescent="0.25">
      <c r="A2381" s="15"/>
      <c r="B2381" s="40"/>
      <c r="C2381" s="33"/>
      <c r="D2381" s="41"/>
      <c r="E2381" s="42" t="s">
        <v>4535</v>
      </c>
      <c r="F2381" s="43"/>
      <c r="G2381" s="44"/>
      <c r="H2381" s="15"/>
      <c r="I2381" s="15"/>
      <c r="J2381" s="16"/>
      <c r="K2381" s="16"/>
      <c r="L2381" s="17"/>
      <c r="AK2381" s="8"/>
      <c r="AL2381" s="9"/>
      <c r="AM2381" s="4"/>
      <c r="AN2381" s="4"/>
      <c r="AO2381" s="18" t="s">
        <v>4535</v>
      </c>
      <c r="AP2381" s="28"/>
      <c r="AQ2381" s="4"/>
      <c r="AR2381" s="28"/>
    </row>
    <row r="2382" spans="1:44" x14ac:dyDescent="0.25">
      <c r="A2382" s="10" t="s">
        <v>4536</v>
      </c>
      <c r="B2382" s="36" t="s">
        <v>4537</v>
      </c>
      <c r="C2382" s="37"/>
      <c r="D2382" s="38"/>
      <c r="E2382" s="39" t="s">
        <v>3459</v>
      </c>
      <c r="F2382" s="39"/>
      <c r="G2382" s="39"/>
      <c r="H2382" s="11" t="s">
        <v>49</v>
      </c>
      <c r="I2382" s="30">
        <v>1.1986976</v>
      </c>
      <c r="J2382" s="13">
        <v>57025</v>
      </c>
      <c r="K2382" s="13">
        <v>68355.73</v>
      </c>
      <c r="L2382" s="14"/>
      <c r="AK2382" s="8"/>
      <c r="AL2382" s="9"/>
      <c r="AM2382" s="4" t="s">
        <v>4537</v>
      </c>
      <c r="AN2382" s="4" t="s">
        <v>3459</v>
      </c>
      <c r="AO2382" s="18"/>
      <c r="AP2382" s="28"/>
      <c r="AQ2382" s="4"/>
      <c r="AR2382" s="28"/>
    </row>
    <row r="2383" spans="1:44" ht="39" x14ac:dyDescent="0.25">
      <c r="A2383" s="15"/>
      <c r="B2383" s="40"/>
      <c r="C2383" s="33"/>
      <c r="D2383" s="41"/>
      <c r="E2383" s="42" t="s">
        <v>4538</v>
      </c>
      <c r="F2383" s="43"/>
      <c r="G2383" s="44"/>
      <c r="H2383" s="15"/>
      <c r="I2383" s="15"/>
      <c r="J2383" s="16"/>
      <c r="K2383" s="16"/>
      <c r="L2383" s="17"/>
      <c r="AK2383" s="8"/>
      <c r="AL2383" s="9"/>
      <c r="AM2383" s="4"/>
      <c r="AN2383" s="4"/>
      <c r="AO2383" s="18" t="s">
        <v>4538</v>
      </c>
      <c r="AP2383" s="28"/>
      <c r="AQ2383" s="4"/>
      <c r="AR2383" s="28"/>
    </row>
    <row r="2384" spans="1:44" x14ac:dyDescent="0.25">
      <c r="A2384" s="10" t="s">
        <v>4539</v>
      </c>
      <c r="B2384" s="36" t="s">
        <v>4540</v>
      </c>
      <c r="C2384" s="37"/>
      <c r="D2384" s="38"/>
      <c r="E2384" s="39" t="s">
        <v>4328</v>
      </c>
      <c r="F2384" s="39"/>
      <c r="G2384" s="39"/>
      <c r="H2384" s="11" t="s">
        <v>49</v>
      </c>
      <c r="I2384" s="23">
        <v>0.33960400000000002</v>
      </c>
      <c r="J2384" s="13">
        <v>59251.16</v>
      </c>
      <c r="K2384" s="13">
        <v>20121.93</v>
      </c>
      <c r="L2384" s="14"/>
      <c r="AK2384" s="8"/>
      <c r="AL2384" s="9"/>
      <c r="AM2384" s="4" t="s">
        <v>4540</v>
      </c>
      <c r="AN2384" s="4" t="s">
        <v>4328</v>
      </c>
      <c r="AO2384" s="18"/>
      <c r="AP2384" s="28"/>
      <c r="AQ2384" s="4"/>
      <c r="AR2384" s="28"/>
    </row>
    <row r="2385" spans="1:44" x14ac:dyDescent="0.25">
      <c r="A2385" s="15"/>
      <c r="B2385" s="40"/>
      <c r="C2385" s="33"/>
      <c r="D2385" s="41"/>
      <c r="E2385" s="42" t="s">
        <v>4541</v>
      </c>
      <c r="F2385" s="43"/>
      <c r="G2385" s="44"/>
      <c r="H2385" s="15"/>
      <c r="I2385" s="15"/>
      <c r="J2385" s="16"/>
      <c r="K2385" s="16"/>
      <c r="L2385" s="17"/>
      <c r="AK2385" s="8"/>
      <c r="AL2385" s="9"/>
      <c r="AM2385" s="4"/>
      <c r="AN2385" s="4"/>
      <c r="AO2385" s="18" t="s">
        <v>4541</v>
      </c>
      <c r="AP2385" s="28"/>
      <c r="AQ2385" s="4"/>
      <c r="AR2385" s="28"/>
    </row>
    <row r="2386" spans="1:44" x14ac:dyDescent="0.25">
      <c r="A2386" s="10" t="s">
        <v>4542</v>
      </c>
      <c r="B2386" s="36" t="s">
        <v>4543</v>
      </c>
      <c r="C2386" s="37"/>
      <c r="D2386" s="38"/>
      <c r="E2386" s="39" t="s">
        <v>4332</v>
      </c>
      <c r="F2386" s="39"/>
      <c r="G2386" s="39"/>
      <c r="H2386" s="11" t="s">
        <v>49</v>
      </c>
      <c r="I2386" s="22">
        <v>3.5920000000000001E-2</v>
      </c>
      <c r="J2386" s="13">
        <v>56882.8</v>
      </c>
      <c r="K2386" s="13">
        <v>2043.23</v>
      </c>
      <c r="L2386" s="14"/>
      <c r="AK2386" s="8"/>
      <c r="AL2386" s="9"/>
      <c r="AM2386" s="4" t="s">
        <v>4543</v>
      </c>
      <c r="AN2386" s="4" t="s">
        <v>4332</v>
      </c>
      <c r="AO2386" s="18"/>
      <c r="AP2386" s="28"/>
      <c r="AQ2386" s="4"/>
      <c r="AR2386" s="28"/>
    </row>
    <row r="2387" spans="1:44" x14ac:dyDescent="0.25">
      <c r="A2387" s="15"/>
      <c r="B2387" s="40"/>
      <c r="C2387" s="33"/>
      <c r="D2387" s="41"/>
      <c r="E2387" s="42" t="s">
        <v>4544</v>
      </c>
      <c r="F2387" s="43"/>
      <c r="G2387" s="44"/>
      <c r="H2387" s="15"/>
      <c r="I2387" s="15"/>
      <c r="J2387" s="16"/>
      <c r="K2387" s="16"/>
      <c r="L2387" s="17"/>
      <c r="AK2387" s="8"/>
      <c r="AL2387" s="9"/>
      <c r="AM2387" s="4"/>
      <c r="AN2387" s="4"/>
      <c r="AO2387" s="18" t="s">
        <v>4544</v>
      </c>
      <c r="AP2387" s="28"/>
      <c r="AQ2387" s="4"/>
      <c r="AR2387" s="28"/>
    </row>
    <row r="2388" spans="1:44" x14ac:dyDescent="0.25">
      <c r="A2388" s="35" t="s">
        <v>4407</v>
      </c>
      <c r="B2388" s="35"/>
      <c r="C2388" s="35"/>
      <c r="D2388" s="35"/>
      <c r="E2388" s="35"/>
      <c r="F2388" s="35"/>
      <c r="G2388" s="35"/>
      <c r="H2388" s="35"/>
      <c r="I2388" s="35"/>
      <c r="J2388" s="35"/>
      <c r="K2388" s="35"/>
      <c r="L2388" s="35"/>
      <c r="AK2388" s="8"/>
      <c r="AL2388" s="9" t="s">
        <v>4407</v>
      </c>
      <c r="AM2388" s="4"/>
      <c r="AN2388" s="4"/>
      <c r="AO2388" s="18"/>
      <c r="AP2388" s="28"/>
      <c r="AQ2388" s="4"/>
      <c r="AR2388" s="28"/>
    </row>
    <row r="2389" spans="1:44" ht="26.25" x14ac:dyDescent="0.25">
      <c r="A2389" s="10" t="s">
        <v>4545</v>
      </c>
      <c r="B2389" s="36" t="s">
        <v>4546</v>
      </c>
      <c r="C2389" s="37"/>
      <c r="D2389" s="38"/>
      <c r="E2389" s="39" t="s">
        <v>4336</v>
      </c>
      <c r="F2389" s="39"/>
      <c r="G2389" s="39"/>
      <c r="H2389" s="11" t="s">
        <v>342</v>
      </c>
      <c r="I2389" s="19">
        <v>3.36</v>
      </c>
      <c r="J2389" s="13">
        <v>11242.86</v>
      </c>
      <c r="K2389" s="13">
        <v>37776.01</v>
      </c>
      <c r="L2389" s="14"/>
      <c r="AK2389" s="8"/>
      <c r="AL2389" s="9"/>
      <c r="AM2389" s="4" t="s">
        <v>4546</v>
      </c>
      <c r="AN2389" s="4" t="s">
        <v>4336</v>
      </c>
      <c r="AO2389" s="18"/>
      <c r="AP2389" s="28"/>
      <c r="AQ2389" s="4"/>
      <c r="AR2389" s="28"/>
    </row>
    <row r="2390" spans="1:44" x14ac:dyDescent="0.25">
      <c r="A2390" s="15"/>
      <c r="B2390" s="40"/>
      <c r="C2390" s="33"/>
      <c r="D2390" s="41"/>
      <c r="E2390" s="42" t="s">
        <v>4547</v>
      </c>
      <c r="F2390" s="43"/>
      <c r="G2390" s="44"/>
      <c r="H2390" s="15"/>
      <c r="I2390" s="15"/>
      <c r="J2390" s="16"/>
      <c r="K2390" s="16"/>
      <c r="L2390" s="17"/>
      <c r="AK2390" s="8"/>
      <c r="AL2390" s="9"/>
      <c r="AM2390" s="4"/>
      <c r="AN2390" s="4"/>
      <c r="AO2390" s="18" t="s">
        <v>4547</v>
      </c>
      <c r="AP2390" s="28"/>
      <c r="AQ2390" s="4"/>
      <c r="AR2390" s="28"/>
    </row>
    <row r="2391" spans="1:44" ht="26.25" x14ac:dyDescent="0.25">
      <c r="A2391" s="10" t="s">
        <v>4548</v>
      </c>
      <c r="B2391" s="36" t="s">
        <v>4549</v>
      </c>
      <c r="C2391" s="37"/>
      <c r="D2391" s="38"/>
      <c r="E2391" s="39" t="s">
        <v>4550</v>
      </c>
      <c r="F2391" s="39"/>
      <c r="G2391" s="39"/>
      <c r="H2391" s="11" t="s">
        <v>342</v>
      </c>
      <c r="I2391" s="19">
        <v>1.68</v>
      </c>
      <c r="J2391" s="13">
        <v>21197.9</v>
      </c>
      <c r="K2391" s="13">
        <v>35612.47</v>
      </c>
      <c r="L2391" s="14"/>
      <c r="AK2391" s="8"/>
      <c r="AL2391" s="9"/>
      <c r="AM2391" s="4" t="s">
        <v>4549</v>
      </c>
      <c r="AN2391" s="4" t="s">
        <v>4550</v>
      </c>
      <c r="AO2391" s="18"/>
      <c r="AP2391" s="28"/>
      <c r="AQ2391" s="4"/>
      <c r="AR2391" s="28"/>
    </row>
    <row r="2392" spans="1:44" x14ac:dyDescent="0.25">
      <c r="A2392" s="15"/>
      <c r="B2392" s="40"/>
      <c r="C2392" s="33"/>
      <c r="D2392" s="41"/>
      <c r="E2392" s="42" t="s">
        <v>4551</v>
      </c>
      <c r="F2392" s="43"/>
      <c r="G2392" s="44"/>
      <c r="H2392" s="15"/>
      <c r="I2392" s="15"/>
      <c r="J2392" s="16"/>
      <c r="K2392" s="16"/>
      <c r="L2392" s="17"/>
      <c r="AK2392" s="8"/>
      <c r="AL2392" s="9"/>
      <c r="AM2392" s="4"/>
      <c r="AN2392" s="4"/>
      <c r="AO2392" s="18" t="s">
        <v>4551</v>
      </c>
      <c r="AP2392" s="28"/>
      <c r="AQ2392" s="4"/>
      <c r="AR2392" s="28"/>
    </row>
    <row r="2393" spans="1:44" ht="26.25" x14ac:dyDescent="0.25">
      <c r="A2393" s="10" t="s">
        <v>4552</v>
      </c>
      <c r="B2393" s="36" t="s">
        <v>4553</v>
      </c>
      <c r="C2393" s="37"/>
      <c r="D2393" s="38"/>
      <c r="E2393" s="39" t="s">
        <v>4554</v>
      </c>
      <c r="F2393" s="39"/>
      <c r="G2393" s="39"/>
      <c r="H2393" s="11" t="s">
        <v>342</v>
      </c>
      <c r="I2393" s="19">
        <v>1.68</v>
      </c>
      <c r="J2393" s="13">
        <v>31797.759999999998</v>
      </c>
      <c r="K2393" s="13">
        <v>53420.24</v>
      </c>
      <c r="L2393" s="14"/>
      <c r="AK2393" s="8"/>
      <c r="AL2393" s="9"/>
      <c r="AM2393" s="4" t="s">
        <v>4553</v>
      </c>
      <c r="AN2393" s="4" t="s">
        <v>4554</v>
      </c>
      <c r="AO2393" s="18"/>
      <c r="AP2393" s="28"/>
      <c r="AQ2393" s="4"/>
      <c r="AR2393" s="28"/>
    </row>
    <row r="2394" spans="1:44" x14ac:dyDescent="0.25">
      <c r="A2394" s="15"/>
      <c r="B2394" s="40"/>
      <c r="C2394" s="33"/>
      <c r="D2394" s="41"/>
      <c r="E2394" s="42" t="s">
        <v>4551</v>
      </c>
      <c r="F2394" s="43"/>
      <c r="G2394" s="44"/>
      <c r="H2394" s="15"/>
      <c r="I2394" s="15"/>
      <c r="J2394" s="16"/>
      <c r="K2394" s="16"/>
      <c r="L2394" s="17"/>
      <c r="AK2394" s="8"/>
      <c r="AL2394" s="9"/>
      <c r="AM2394" s="4"/>
      <c r="AN2394" s="4"/>
      <c r="AO2394" s="18" t="s">
        <v>4551</v>
      </c>
      <c r="AP2394" s="28"/>
      <c r="AQ2394" s="4"/>
      <c r="AR2394" s="28"/>
    </row>
    <row r="2395" spans="1:44" x14ac:dyDescent="0.25">
      <c r="A2395" s="10" t="s">
        <v>4555</v>
      </c>
      <c r="B2395" s="36" t="s">
        <v>4556</v>
      </c>
      <c r="C2395" s="37"/>
      <c r="D2395" s="38"/>
      <c r="E2395" s="39" t="s">
        <v>3459</v>
      </c>
      <c r="F2395" s="39"/>
      <c r="G2395" s="39"/>
      <c r="H2395" s="11" t="s">
        <v>49</v>
      </c>
      <c r="I2395" s="23">
        <v>0.42883199999999999</v>
      </c>
      <c r="J2395" s="13">
        <v>57024.83</v>
      </c>
      <c r="K2395" s="13">
        <v>24454.07</v>
      </c>
      <c r="L2395" s="14"/>
      <c r="AK2395" s="8"/>
      <c r="AL2395" s="9"/>
      <c r="AM2395" s="4" t="s">
        <v>4556</v>
      </c>
      <c r="AN2395" s="4" t="s">
        <v>3459</v>
      </c>
      <c r="AO2395" s="18"/>
      <c r="AP2395" s="28"/>
      <c r="AQ2395" s="4"/>
      <c r="AR2395" s="28"/>
    </row>
    <row r="2396" spans="1:44" x14ac:dyDescent="0.25">
      <c r="A2396" s="15"/>
      <c r="B2396" s="40"/>
      <c r="C2396" s="33"/>
      <c r="D2396" s="41"/>
      <c r="E2396" s="42" t="s">
        <v>4557</v>
      </c>
      <c r="F2396" s="43"/>
      <c r="G2396" s="44"/>
      <c r="H2396" s="15"/>
      <c r="I2396" s="15"/>
      <c r="J2396" s="16"/>
      <c r="K2396" s="16"/>
      <c r="L2396" s="17"/>
      <c r="AK2396" s="8"/>
      <c r="AL2396" s="9"/>
      <c r="AM2396" s="4"/>
      <c r="AN2396" s="4"/>
      <c r="AO2396" s="18" t="s">
        <v>4557</v>
      </c>
      <c r="AP2396" s="28"/>
      <c r="AQ2396" s="4"/>
      <c r="AR2396" s="28"/>
    </row>
    <row r="2397" spans="1:44" ht="28.5" customHeight="1" x14ac:dyDescent="0.25">
      <c r="A2397" s="10" t="s">
        <v>4558</v>
      </c>
      <c r="B2397" s="36" t="s">
        <v>4559</v>
      </c>
      <c r="C2397" s="37"/>
      <c r="D2397" s="38"/>
      <c r="E2397" s="39" t="s">
        <v>4346</v>
      </c>
      <c r="F2397" s="39"/>
      <c r="G2397" s="39"/>
      <c r="H2397" s="11" t="s">
        <v>63</v>
      </c>
      <c r="I2397" s="21">
        <v>12</v>
      </c>
      <c r="J2397" s="13">
        <v>2409.63</v>
      </c>
      <c r="K2397" s="13">
        <v>28915.56</v>
      </c>
      <c r="L2397" s="14"/>
      <c r="AK2397" s="8"/>
      <c r="AL2397" s="9"/>
      <c r="AM2397" s="4" t="s">
        <v>4559</v>
      </c>
      <c r="AN2397" s="4" t="s">
        <v>4346</v>
      </c>
      <c r="AO2397" s="18"/>
      <c r="AP2397" s="28"/>
      <c r="AQ2397" s="4"/>
      <c r="AR2397" s="28"/>
    </row>
    <row r="2398" spans="1:44" x14ac:dyDescent="0.25">
      <c r="A2398" s="15"/>
      <c r="B2398" s="40"/>
      <c r="C2398" s="33"/>
      <c r="D2398" s="41"/>
      <c r="E2398" s="42" t="s">
        <v>4560</v>
      </c>
      <c r="F2398" s="43"/>
      <c r="G2398" s="44"/>
      <c r="H2398" s="15"/>
      <c r="I2398" s="15"/>
      <c r="J2398" s="16"/>
      <c r="K2398" s="16"/>
      <c r="L2398" s="17"/>
      <c r="AK2398" s="8"/>
      <c r="AL2398" s="9"/>
      <c r="AM2398" s="4"/>
      <c r="AN2398" s="4"/>
      <c r="AO2398" s="18" t="s">
        <v>4560</v>
      </c>
      <c r="AP2398" s="28"/>
      <c r="AQ2398" s="4"/>
      <c r="AR2398" s="28"/>
    </row>
    <row r="2399" spans="1:44" ht="26.25" x14ac:dyDescent="0.25">
      <c r="A2399" s="10" t="s">
        <v>4561</v>
      </c>
      <c r="B2399" s="36" t="s">
        <v>4562</v>
      </c>
      <c r="C2399" s="37"/>
      <c r="D2399" s="38"/>
      <c r="E2399" s="39" t="s">
        <v>4458</v>
      </c>
      <c r="F2399" s="39"/>
      <c r="G2399" s="39"/>
      <c r="H2399" s="11" t="s">
        <v>342</v>
      </c>
      <c r="I2399" s="19">
        <v>4.38</v>
      </c>
      <c r="J2399" s="13">
        <v>9728.91</v>
      </c>
      <c r="K2399" s="13">
        <v>42612.63</v>
      </c>
      <c r="L2399" s="14"/>
      <c r="AK2399" s="8"/>
      <c r="AL2399" s="9"/>
      <c r="AM2399" s="4" t="s">
        <v>4562</v>
      </c>
      <c r="AN2399" s="4" t="s">
        <v>4458</v>
      </c>
      <c r="AO2399" s="18"/>
      <c r="AP2399" s="28"/>
      <c r="AQ2399" s="4"/>
      <c r="AR2399" s="28"/>
    </row>
    <row r="2400" spans="1:44" x14ac:dyDescent="0.25">
      <c r="A2400" s="15"/>
      <c r="B2400" s="40"/>
      <c r="C2400" s="33"/>
      <c r="D2400" s="41"/>
      <c r="E2400" s="42" t="s">
        <v>4563</v>
      </c>
      <c r="F2400" s="43"/>
      <c r="G2400" s="44"/>
      <c r="H2400" s="15"/>
      <c r="I2400" s="15"/>
      <c r="J2400" s="16"/>
      <c r="K2400" s="16"/>
      <c r="L2400" s="17"/>
      <c r="AK2400" s="8"/>
      <c r="AL2400" s="9"/>
      <c r="AM2400" s="4"/>
      <c r="AN2400" s="4"/>
      <c r="AO2400" s="18" t="s">
        <v>4563</v>
      </c>
      <c r="AP2400" s="28"/>
      <c r="AQ2400" s="4"/>
      <c r="AR2400" s="28"/>
    </row>
    <row r="2401" spans="1:44" ht="26.25" x14ac:dyDescent="0.25">
      <c r="A2401" s="10" t="s">
        <v>4564</v>
      </c>
      <c r="B2401" s="36" t="s">
        <v>4565</v>
      </c>
      <c r="C2401" s="37"/>
      <c r="D2401" s="38"/>
      <c r="E2401" s="39" t="s">
        <v>4566</v>
      </c>
      <c r="F2401" s="39"/>
      <c r="G2401" s="39"/>
      <c r="H2401" s="11" t="s">
        <v>342</v>
      </c>
      <c r="I2401" s="19">
        <v>2.19</v>
      </c>
      <c r="J2401" s="13">
        <v>18288.95</v>
      </c>
      <c r="K2401" s="13">
        <v>40052.800000000003</v>
      </c>
      <c r="L2401" s="14"/>
      <c r="AK2401" s="8"/>
      <c r="AL2401" s="9"/>
      <c r="AM2401" s="4" t="s">
        <v>4565</v>
      </c>
      <c r="AN2401" s="4" t="s">
        <v>4566</v>
      </c>
      <c r="AO2401" s="18"/>
      <c r="AP2401" s="28"/>
      <c r="AQ2401" s="4"/>
      <c r="AR2401" s="28"/>
    </row>
    <row r="2402" spans="1:44" x14ac:dyDescent="0.25">
      <c r="A2402" s="15"/>
      <c r="B2402" s="40"/>
      <c r="C2402" s="33"/>
      <c r="D2402" s="41"/>
      <c r="E2402" s="42" t="s">
        <v>4567</v>
      </c>
      <c r="F2402" s="43"/>
      <c r="G2402" s="44"/>
      <c r="H2402" s="15"/>
      <c r="I2402" s="15"/>
      <c r="J2402" s="16"/>
      <c r="K2402" s="16"/>
      <c r="L2402" s="17"/>
      <c r="AK2402" s="8"/>
      <c r="AL2402" s="9"/>
      <c r="AM2402" s="4"/>
      <c r="AN2402" s="4"/>
      <c r="AO2402" s="18" t="s">
        <v>4567</v>
      </c>
      <c r="AP2402" s="28"/>
      <c r="AQ2402" s="4"/>
      <c r="AR2402" s="28"/>
    </row>
    <row r="2403" spans="1:44" ht="26.25" x14ac:dyDescent="0.25">
      <c r="A2403" s="10" t="s">
        <v>4568</v>
      </c>
      <c r="B2403" s="36" t="s">
        <v>4569</v>
      </c>
      <c r="C2403" s="37"/>
      <c r="D2403" s="38"/>
      <c r="E2403" s="39" t="s">
        <v>4570</v>
      </c>
      <c r="F2403" s="39"/>
      <c r="G2403" s="39"/>
      <c r="H2403" s="11" t="s">
        <v>342</v>
      </c>
      <c r="I2403" s="19">
        <v>2.19</v>
      </c>
      <c r="J2403" s="13">
        <v>27431.8</v>
      </c>
      <c r="K2403" s="13">
        <v>60075.64</v>
      </c>
      <c r="L2403" s="14"/>
      <c r="AK2403" s="8"/>
      <c r="AL2403" s="9"/>
      <c r="AM2403" s="4" t="s">
        <v>4569</v>
      </c>
      <c r="AN2403" s="4" t="s">
        <v>4570</v>
      </c>
      <c r="AO2403" s="18"/>
      <c r="AP2403" s="28"/>
      <c r="AQ2403" s="4"/>
      <c r="AR2403" s="28"/>
    </row>
    <row r="2404" spans="1:44" x14ac:dyDescent="0.25">
      <c r="A2404" s="15"/>
      <c r="B2404" s="40"/>
      <c r="C2404" s="33"/>
      <c r="D2404" s="41"/>
      <c r="E2404" s="42" t="s">
        <v>4567</v>
      </c>
      <c r="F2404" s="43"/>
      <c r="G2404" s="44"/>
      <c r="H2404" s="15"/>
      <c r="I2404" s="15"/>
      <c r="J2404" s="16"/>
      <c r="K2404" s="16"/>
      <c r="L2404" s="17"/>
      <c r="AK2404" s="8"/>
      <c r="AL2404" s="9"/>
      <c r="AM2404" s="4"/>
      <c r="AN2404" s="4"/>
      <c r="AO2404" s="18" t="s">
        <v>4567</v>
      </c>
      <c r="AP2404" s="28"/>
      <c r="AQ2404" s="4"/>
      <c r="AR2404" s="28"/>
    </row>
    <row r="2405" spans="1:44" x14ac:dyDescent="0.25">
      <c r="A2405" s="10" t="s">
        <v>4571</v>
      </c>
      <c r="B2405" s="36" t="s">
        <v>4572</v>
      </c>
      <c r="C2405" s="37"/>
      <c r="D2405" s="38"/>
      <c r="E2405" s="39" t="s">
        <v>4328</v>
      </c>
      <c r="F2405" s="39"/>
      <c r="G2405" s="39"/>
      <c r="H2405" s="11" t="s">
        <v>49</v>
      </c>
      <c r="I2405" s="22">
        <v>0.31172</v>
      </c>
      <c r="J2405" s="13">
        <v>59251.76</v>
      </c>
      <c r="K2405" s="13">
        <v>18469.96</v>
      </c>
      <c r="L2405" s="14"/>
      <c r="AK2405" s="8"/>
      <c r="AL2405" s="9"/>
      <c r="AM2405" s="4" t="s">
        <v>4572</v>
      </c>
      <c r="AN2405" s="4" t="s">
        <v>4328</v>
      </c>
      <c r="AO2405" s="18"/>
      <c r="AP2405" s="28"/>
      <c r="AQ2405" s="4"/>
      <c r="AR2405" s="28"/>
    </row>
    <row r="2406" spans="1:44" x14ac:dyDescent="0.25">
      <c r="A2406" s="15"/>
      <c r="B2406" s="40"/>
      <c r="C2406" s="33"/>
      <c r="D2406" s="41"/>
      <c r="E2406" s="42" t="s">
        <v>4573</v>
      </c>
      <c r="F2406" s="43"/>
      <c r="G2406" s="44"/>
      <c r="H2406" s="15"/>
      <c r="I2406" s="15"/>
      <c r="J2406" s="16"/>
      <c r="K2406" s="16"/>
      <c r="L2406" s="17"/>
      <c r="AK2406" s="8"/>
      <c r="AL2406" s="9"/>
      <c r="AM2406" s="4"/>
      <c r="AN2406" s="4"/>
      <c r="AO2406" s="18" t="s">
        <v>4573</v>
      </c>
      <c r="AP2406" s="28"/>
      <c r="AQ2406" s="4"/>
      <c r="AR2406" s="28"/>
    </row>
    <row r="2407" spans="1:44" ht="28.5" customHeight="1" x14ac:dyDescent="0.25">
      <c r="A2407" s="10" t="s">
        <v>4574</v>
      </c>
      <c r="B2407" s="36" t="s">
        <v>4575</v>
      </c>
      <c r="C2407" s="37"/>
      <c r="D2407" s="38"/>
      <c r="E2407" s="39" t="s">
        <v>4346</v>
      </c>
      <c r="F2407" s="39"/>
      <c r="G2407" s="39"/>
      <c r="H2407" s="11" t="s">
        <v>63</v>
      </c>
      <c r="I2407" s="21">
        <v>13</v>
      </c>
      <c r="J2407" s="13">
        <v>2409.6</v>
      </c>
      <c r="K2407" s="13">
        <v>31324.799999999999</v>
      </c>
      <c r="L2407" s="14"/>
      <c r="AK2407" s="8"/>
      <c r="AL2407" s="9"/>
      <c r="AM2407" s="4" t="s">
        <v>4575</v>
      </c>
      <c r="AN2407" s="4" t="s">
        <v>4346</v>
      </c>
      <c r="AO2407" s="18"/>
      <c r="AP2407" s="28"/>
      <c r="AQ2407" s="4"/>
      <c r="AR2407" s="28"/>
    </row>
    <row r="2408" spans="1:44" x14ac:dyDescent="0.25">
      <c r="A2408" s="15"/>
      <c r="B2408" s="40"/>
      <c r="C2408" s="33"/>
      <c r="D2408" s="41"/>
      <c r="E2408" s="42" t="s">
        <v>4576</v>
      </c>
      <c r="F2408" s="43"/>
      <c r="G2408" s="44"/>
      <c r="H2408" s="15"/>
      <c r="I2408" s="15"/>
      <c r="J2408" s="16"/>
      <c r="K2408" s="16"/>
      <c r="L2408" s="17"/>
      <c r="AK2408" s="8"/>
      <c r="AL2408" s="9"/>
      <c r="AM2408" s="4"/>
      <c r="AN2408" s="4"/>
      <c r="AO2408" s="18" t="s">
        <v>4576</v>
      </c>
      <c r="AP2408" s="28"/>
      <c r="AQ2408" s="4"/>
      <c r="AR2408" s="28"/>
    </row>
    <row r="2409" spans="1:44" x14ac:dyDescent="0.25">
      <c r="A2409" s="35" t="s">
        <v>4577</v>
      </c>
      <c r="B2409" s="35"/>
      <c r="C2409" s="35"/>
      <c r="D2409" s="35"/>
      <c r="E2409" s="35"/>
      <c r="F2409" s="35"/>
      <c r="G2409" s="35"/>
      <c r="H2409" s="35"/>
      <c r="I2409" s="35"/>
      <c r="J2409" s="35"/>
      <c r="K2409" s="35"/>
      <c r="L2409" s="35"/>
      <c r="AK2409" s="8"/>
      <c r="AL2409" s="9" t="s">
        <v>4577</v>
      </c>
      <c r="AM2409" s="4"/>
      <c r="AN2409" s="4"/>
      <c r="AO2409" s="18"/>
      <c r="AP2409" s="28"/>
      <c r="AQ2409" s="4"/>
      <c r="AR2409" s="28"/>
    </row>
    <row r="2410" spans="1:44" ht="26.25" x14ac:dyDescent="0.25">
      <c r="A2410" s="10" t="s">
        <v>4578</v>
      </c>
      <c r="B2410" s="36" t="s">
        <v>4579</v>
      </c>
      <c r="C2410" s="37"/>
      <c r="D2410" s="38"/>
      <c r="E2410" s="39" t="s">
        <v>1056</v>
      </c>
      <c r="F2410" s="39"/>
      <c r="G2410" s="39"/>
      <c r="H2410" s="11" t="s">
        <v>40</v>
      </c>
      <c r="I2410" s="23">
        <v>1.3188E-2</v>
      </c>
      <c r="J2410" s="13">
        <v>46533.21</v>
      </c>
      <c r="K2410" s="13">
        <v>613.67999999999995</v>
      </c>
      <c r="L2410" s="14"/>
      <c r="AK2410" s="8"/>
      <c r="AL2410" s="9"/>
      <c r="AM2410" s="4" t="s">
        <v>4579</v>
      </c>
      <c r="AN2410" s="4" t="s">
        <v>1056</v>
      </c>
      <c r="AO2410" s="18"/>
      <c r="AP2410" s="28"/>
      <c r="AQ2410" s="4"/>
      <c r="AR2410" s="28"/>
    </row>
    <row r="2411" spans="1:44" x14ac:dyDescent="0.25">
      <c r="A2411" s="15"/>
      <c r="B2411" s="40"/>
      <c r="C2411" s="33"/>
      <c r="D2411" s="41"/>
      <c r="E2411" s="42" t="s">
        <v>4580</v>
      </c>
      <c r="F2411" s="43"/>
      <c r="G2411" s="44"/>
      <c r="H2411" s="15"/>
      <c r="I2411" s="15"/>
      <c r="J2411" s="16"/>
      <c r="K2411" s="16"/>
      <c r="L2411" s="17"/>
      <c r="AK2411" s="8"/>
      <c r="AL2411" s="9"/>
      <c r="AM2411" s="4"/>
      <c r="AN2411" s="4"/>
      <c r="AO2411" s="18" t="s">
        <v>4580</v>
      </c>
      <c r="AP2411" s="28"/>
      <c r="AQ2411" s="4"/>
      <c r="AR2411" s="28"/>
    </row>
    <row r="2412" spans="1:44" ht="26.25" x14ac:dyDescent="0.25">
      <c r="A2412" s="10" t="s">
        <v>4581</v>
      </c>
      <c r="B2412" s="36" t="s">
        <v>4582</v>
      </c>
      <c r="C2412" s="37"/>
      <c r="D2412" s="38"/>
      <c r="E2412" s="39" t="s">
        <v>4311</v>
      </c>
      <c r="F2412" s="39"/>
      <c r="G2412" s="39"/>
      <c r="H2412" s="11" t="s">
        <v>54</v>
      </c>
      <c r="I2412" s="22">
        <v>1.5166200000000001</v>
      </c>
      <c r="J2412" s="13">
        <v>157.99</v>
      </c>
      <c r="K2412" s="13">
        <v>239.61</v>
      </c>
      <c r="L2412" s="14"/>
      <c r="AK2412" s="8"/>
      <c r="AL2412" s="9"/>
      <c r="AM2412" s="4" t="s">
        <v>4582</v>
      </c>
      <c r="AN2412" s="4" t="s">
        <v>4311</v>
      </c>
      <c r="AO2412" s="18"/>
      <c r="AP2412" s="28"/>
      <c r="AQ2412" s="4"/>
      <c r="AR2412" s="28"/>
    </row>
    <row r="2413" spans="1:44" ht="26.25" x14ac:dyDescent="0.25">
      <c r="A2413" s="10" t="s">
        <v>4583</v>
      </c>
      <c r="B2413" s="36" t="s">
        <v>4584</v>
      </c>
      <c r="C2413" s="37"/>
      <c r="D2413" s="38"/>
      <c r="E2413" s="39" t="s">
        <v>4314</v>
      </c>
      <c r="F2413" s="39"/>
      <c r="G2413" s="39"/>
      <c r="H2413" s="11" t="s">
        <v>33</v>
      </c>
      <c r="I2413" s="12">
        <v>8.4000000000000005E-2</v>
      </c>
      <c r="J2413" s="13">
        <v>52523.81</v>
      </c>
      <c r="K2413" s="13">
        <v>4412</v>
      </c>
      <c r="L2413" s="14"/>
      <c r="AK2413" s="8"/>
      <c r="AL2413" s="9"/>
      <c r="AM2413" s="4" t="s">
        <v>4584</v>
      </c>
      <c r="AN2413" s="4" t="s">
        <v>4314</v>
      </c>
      <c r="AO2413" s="18"/>
      <c r="AP2413" s="28"/>
      <c r="AQ2413" s="4"/>
      <c r="AR2413" s="28"/>
    </row>
    <row r="2414" spans="1:44" x14ac:dyDescent="0.25">
      <c r="A2414" s="15"/>
      <c r="B2414" s="40"/>
      <c r="C2414" s="33"/>
      <c r="D2414" s="41"/>
      <c r="E2414" s="42" t="s">
        <v>4585</v>
      </c>
      <c r="F2414" s="43"/>
      <c r="G2414" s="44"/>
      <c r="H2414" s="15"/>
      <c r="I2414" s="15"/>
      <c r="J2414" s="16"/>
      <c r="K2414" s="16"/>
      <c r="L2414" s="17"/>
      <c r="AK2414" s="8"/>
      <c r="AL2414" s="9"/>
      <c r="AM2414" s="4"/>
      <c r="AN2414" s="4"/>
      <c r="AO2414" s="18" t="s">
        <v>4585</v>
      </c>
      <c r="AP2414" s="28"/>
      <c r="AQ2414" s="4"/>
      <c r="AR2414" s="28"/>
    </row>
    <row r="2415" spans="1:44" x14ac:dyDescent="0.25">
      <c r="A2415" s="10" t="s">
        <v>4586</v>
      </c>
      <c r="B2415" s="36" t="s">
        <v>4587</v>
      </c>
      <c r="C2415" s="37"/>
      <c r="D2415" s="38"/>
      <c r="E2415" s="39" t="s">
        <v>2377</v>
      </c>
      <c r="F2415" s="39"/>
      <c r="G2415" s="39"/>
      <c r="H2415" s="11" t="s">
        <v>119</v>
      </c>
      <c r="I2415" s="20">
        <v>8.4672000000000001</v>
      </c>
      <c r="J2415" s="13">
        <v>73.67</v>
      </c>
      <c r="K2415" s="13">
        <v>623.78</v>
      </c>
      <c r="L2415" s="14"/>
      <c r="AK2415" s="8"/>
      <c r="AL2415" s="9"/>
      <c r="AM2415" s="4" t="s">
        <v>4587</v>
      </c>
      <c r="AN2415" s="4" t="s">
        <v>2377</v>
      </c>
      <c r="AO2415" s="18"/>
      <c r="AP2415" s="28"/>
      <c r="AQ2415" s="4"/>
      <c r="AR2415" s="28"/>
    </row>
    <row r="2416" spans="1:44" x14ac:dyDescent="0.25">
      <c r="A2416" s="15"/>
      <c r="B2416" s="40"/>
      <c r="C2416" s="33"/>
      <c r="D2416" s="41"/>
      <c r="E2416" s="42" t="s">
        <v>4588</v>
      </c>
      <c r="F2416" s="43"/>
      <c r="G2416" s="44"/>
      <c r="H2416" s="15"/>
      <c r="I2416" s="15"/>
      <c r="J2416" s="16"/>
      <c r="K2416" s="16"/>
      <c r="L2416" s="17"/>
      <c r="AK2416" s="8"/>
      <c r="AL2416" s="9"/>
      <c r="AM2416" s="4"/>
      <c r="AN2416" s="4"/>
      <c r="AO2416" s="18" t="s">
        <v>4588</v>
      </c>
      <c r="AP2416" s="28"/>
      <c r="AQ2416" s="4"/>
      <c r="AR2416" s="28"/>
    </row>
    <row r="2417" spans="1:44" x14ac:dyDescent="0.25">
      <c r="A2417" s="35" t="s">
        <v>4589</v>
      </c>
      <c r="B2417" s="35"/>
      <c r="C2417" s="35"/>
      <c r="D2417" s="35"/>
      <c r="E2417" s="35"/>
      <c r="F2417" s="35"/>
      <c r="G2417" s="35"/>
      <c r="H2417" s="35"/>
      <c r="I2417" s="35"/>
      <c r="J2417" s="35"/>
      <c r="K2417" s="35"/>
      <c r="L2417" s="35"/>
      <c r="AK2417" s="8"/>
      <c r="AL2417" s="9" t="s">
        <v>4589</v>
      </c>
      <c r="AM2417" s="4"/>
      <c r="AN2417" s="4"/>
      <c r="AO2417" s="18"/>
      <c r="AP2417" s="28"/>
      <c r="AQ2417" s="4"/>
      <c r="AR2417" s="28"/>
    </row>
    <row r="2418" spans="1:44" ht="26.25" x14ac:dyDescent="0.25">
      <c r="A2418" s="10" t="s">
        <v>4590</v>
      </c>
      <c r="B2418" s="36" t="s">
        <v>4591</v>
      </c>
      <c r="C2418" s="37"/>
      <c r="D2418" s="38"/>
      <c r="E2418" s="39" t="s">
        <v>4394</v>
      </c>
      <c r="F2418" s="39"/>
      <c r="G2418" s="39"/>
      <c r="H2418" s="11" t="s">
        <v>26</v>
      </c>
      <c r="I2418" s="12">
        <v>4.8000000000000001E-2</v>
      </c>
      <c r="J2418" s="13">
        <v>1610186.04</v>
      </c>
      <c r="K2418" s="13">
        <v>77288.929999999993</v>
      </c>
      <c r="L2418" s="14"/>
      <c r="AK2418" s="8"/>
      <c r="AL2418" s="9"/>
      <c r="AM2418" s="4" t="s">
        <v>4591</v>
      </c>
      <c r="AN2418" s="4" t="s">
        <v>4394</v>
      </c>
      <c r="AO2418" s="18"/>
      <c r="AP2418" s="28"/>
      <c r="AQ2418" s="4"/>
      <c r="AR2418" s="28"/>
    </row>
    <row r="2419" spans="1:44" x14ac:dyDescent="0.25">
      <c r="A2419" s="15"/>
      <c r="B2419" s="40"/>
      <c r="C2419" s="33"/>
      <c r="D2419" s="41"/>
      <c r="E2419" s="42" t="s">
        <v>4592</v>
      </c>
      <c r="F2419" s="43"/>
      <c r="G2419" s="44"/>
      <c r="H2419" s="15"/>
      <c r="I2419" s="15"/>
      <c r="J2419" s="16"/>
      <c r="K2419" s="16"/>
      <c r="L2419" s="17"/>
      <c r="AK2419" s="8"/>
      <c r="AL2419" s="9"/>
      <c r="AM2419" s="4"/>
      <c r="AN2419" s="4"/>
      <c r="AO2419" s="18" t="s">
        <v>4592</v>
      </c>
      <c r="AP2419" s="28"/>
      <c r="AQ2419" s="4"/>
      <c r="AR2419" s="28"/>
    </row>
    <row r="2420" spans="1:44" x14ac:dyDescent="0.25">
      <c r="A2420" s="10" t="s">
        <v>4593</v>
      </c>
      <c r="B2420" s="36" t="s">
        <v>4594</v>
      </c>
      <c r="C2420" s="37"/>
      <c r="D2420" s="38"/>
      <c r="E2420" s="39" t="s">
        <v>4296</v>
      </c>
      <c r="F2420" s="39"/>
      <c r="G2420" s="39"/>
      <c r="H2420" s="11" t="s">
        <v>59</v>
      </c>
      <c r="I2420" s="12">
        <v>4.8719999999999999</v>
      </c>
      <c r="J2420" s="13">
        <v>8150.67</v>
      </c>
      <c r="K2420" s="13">
        <v>39710.06</v>
      </c>
      <c r="L2420" s="14"/>
      <c r="AK2420" s="8"/>
      <c r="AL2420" s="9"/>
      <c r="AM2420" s="4" t="s">
        <v>4594</v>
      </c>
      <c r="AN2420" s="4" t="s">
        <v>4296</v>
      </c>
      <c r="AO2420" s="18"/>
      <c r="AP2420" s="28"/>
      <c r="AQ2420" s="4"/>
      <c r="AR2420" s="28"/>
    </row>
    <row r="2421" spans="1:44" x14ac:dyDescent="0.25">
      <c r="A2421" s="10" t="s">
        <v>4595</v>
      </c>
      <c r="B2421" s="36" t="s">
        <v>4596</v>
      </c>
      <c r="C2421" s="37"/>
      <c r="D2421" s="38"/>
      <c r="E2421" s="39" t="s">
        <v>4400</v>
      </c>
      <c r="F2421" s="39"/>
      <c r="G2421" s="39"/>
      <c r="H2421" s="11" t="s">
        <v>59</v>
      </c>
      <c r="I2421" s="24">
        <v>4.8</v>
      </c>
      <c r="J2421" s="13">
        <v>101.94</v>
      </c>
      <c r="K2421" s="13">
        <v>489.31</v>
      </c>
      <c r="L2421" s="14"/>
      <c r="AK2421" s="8"/>
      <c r="AL2421" s="9"/>
      <c r="AM2421" s="4" t="s">
        <v>4596</v>
      </c>
      <c r="AN2421" s="4" t="s">
        <v>4400</v>
      </c>
      <c r="AO2421" s="18"/>
      <c r="AP2421" s="28"/>
      <c r="AQ2421" s="4"/>
      <c r="AR2421" s="28"/>
    </row>
    <row r="2422" spans="1:44" x14ac:dyDescent="0.25">
      <c r="A2422" s="10" t="s">
        <v>4597</v>
      </c>
      <c r="B2422" s="36" t="s">
        <v>4598</v>
      </c>
      <c r="C2422" s="37"/>
      <c r="D2422" s="38"/>
      <c r="E2422" s="39" t="s">
        <v>3459</v>
      </c>
      <c r="F2422" s="39"/>
      <c r="G2422" s="39"/>
      <c r="H2422" s="11" t="s">
        <v>49</v>
      </c>
      <c r="I2422" s="23">
        <v>0.41025600000000001</v>
      </c>
      <c r="J2422" s="13">
        <v>57024.25</v>
      </c>
      <c r="K2422" s="13">
        <v>23394.54</v>
      </c>
      <c r="L2422" s="14"/>
      <c r="AK2422" s="8"/>
      <c r="AL2422" s="9"/>
      <c r="AM2422" s="4" t="s">
        <v>4598</v>
      </c>
      <c r="AN2422" s="4" t="s">
        <v>3459</v>
      </c>
      <c r="AO2422" s="18"/>
      <c r="AP2422" s="28"/>
      <c r="AQ2422" s="4"/>
      <c r="AR2422" s="28"/>
    </row>
    <row r="2423" spans="1:44" x14ac:dyDescent="0.25">
      <c r="A2423" s="15"/>
      <c r="B2423" s="40"/>
      <c r="C2423" s="33"/>
      <c r="D2423" s="41"/>
      <c r="E2423" s="42" t="s">
        <v>4599</v>
      </c>
      <c r="F2423" s="43"/>
      <c r="G2423" s="44"/>
      <c r="H2423" s="15"/>
      <c r="I2423" s="15"/>
      <c r="J2423" s="16"/>
      <c r="K2423" s="16"/>
      <c r="L2423" s="17"/>
      <c r="AK2423" s="8"/>
      <c r="AL2423" s="9"/>
      <c r="AM2423" s="4"/>
      <c r="AN2423" s="4"/>
      <c r="AO2423" s="18" t="s">
        <v>4599</v>
      </c>
      <c r="AP2423" s="28"/>
      <c r="AQ2423" s="4"/>
      <c r="AR2423" s="28"/>
    </row>
    <row r="2424" spans="1:44" x14ac:dyDescent="0.25">
      <c r="A2424" s="10" t="s">
        <v>4600</v>
      </c>
      <c r="B2424" s="36" t="s">
        <v>4601</v>
      </c>
      <c r="C2424" s="37"/>
      <c r="D2424" s="38"/>
      <c r="E2424" s="39" t="s">
        <v>4332</v>
      </c>
      <c r="F2424" s="39"/>
      <c r="G2424" s="39"/>
      <c r="H2424" s="11" t="s">
        <v>49</v>
      </c>
      <c r="I2424" s="20">
        <v>4.4000000000000003E-3</v>
      </c>
      <c r="J2424" s="13">
        <v>56984.09</v>
      </c>
      <c r="K2424" s="13">
        <v>250.73</v>
      </c>
      <c r="L2424" s="14"/>
      <c r="AK2424" s="8"/>
      <c r="AL2424" s="9"/>
      <c r="AM2424" s="4" t="s">
        <v>4601</v>
      </c>
      <c r="AN2424" s="4" t="s">
        <v>4332</v>
      </c>
      <c r="AO2424" s="18"/>
      <c r="AP2424" s="28"/>
      <c r="AQ2424" s="4"/>
      <c r="AR2424" s="28"/>
    </row>
    <row r="2425" spans="1:44" x14ac:dyDescent="0.25">
      <c r="A2425" s="15"/>
      <c r="B2425" s="40"/>
      <c r="C2425" s="33"/>
      <c r="D2425" s="41"/>
      <c r="E2425" s="42" t="s">
        <v>4602</v>
      </c>
      <c r="F2425" s="43"/>
      <c r="G2425" s="44"/>
      <c r="H2425" s="15"/>
      <c r="I2425" s="15"/>
      <c r="J2425" s="16"/>
      <c r="K2425" s="16"/>
      <c r="L2425" s="17"/>
      <c r="AK2425" s="8"/>
      <c r="AL2425" s="9"/>
      <c r="AM2425" s="4"/>
      <c r="AN2425" s="4"/>
      <c r="AO2425" s="18" t="s">
        <v>4602</v>
      </c>
      <c r="AP2425" s="28"/>
      <c r="AQ2425" s="4"/>
      <c r="AR2425" s="28"/>
    </row>
    <row r="2426" spans="1:44" x14ac:dyDescent="0.25">
      <c r="A2426" s="35" t="s">
        <v>4407</v>
      </c>
      <c r="B2426" s="35"/>
      <c r="C2426" s="35"/>
      <c r="D2426" s="35"/>
      <c r="E2426" s="35"/>
      <c r="F2426" s="35"/>
      <c r="G2426" s="35"/>
      <c r="H2426" s="35"/>
      <c r="I2426" s="35"/>
      <c r="J2426" s="35"/>
      <c r="K2426" s="35"/>
      <c r="L2426" s="35"/>
      <c r="AK2426" s="8"/>
      <c r="AL2426" s="9" t="s">
        <v>4407</v>
      </c>
      <c r="AM2426" s="4"/>
      <c r="AN2426" s="4"/>
      <c r="AO2426" s="18"/>
      <c r="AP2426" s="28"/>
      <c r="AQ2426" s="4"/>
      <c r="AR2426" s="28"/>
    </row>
    <row r="2427" spans="1:44" ht="26.25" x14ac:dyDescent="0.25">
      <c r="A2427" s="10" t="s">
        <v>4603</v>
      </c>
      <c r="B2427" s="36" t="s">
        <v>4604</v>
      </c>
      <c r="C2427" s="37"/>
      <c r="D2427" s="38"/>
      <c r="E2427" s="39" t="s">
        <v>4605</v>
      </c>
      <c r="F2427" s="39"/>
      <c r="G2427" s="39"/>
      <c r="H2427" s="11" t="s">
        <v>342</v>
      </c>
      <c r="I2427" s="19">
        <v>0.72</v>
      </c>
      <c r="J2427" s="13">
        <v>14555.6</v>
      </c>
      <c r="K2427" s="13">
        <v>10480.030000000001</v>
      </c>
      <c r="L2427" s="14"/>
      <c r="AK2427" s="8"/>
      <c r="AL2427" s="9"/>
      <c r="AM2427" s="4" t="s">
        <v>4604</v>
      </c>
      <c r="AN2427" s="4" t="s">
        <v>4605</v>
      </c>
      <c r="AO2427" s="18"/>
      <c r="AP2427" s="28"/>
      <c r="AQ2427" s="4"/>
      <c r="AR2427" s="28"/>
    </row>
    <row r="2428" spans="1:44" x14ac:dyDescent="0.25">
      <c r="A2428" s="15"/>
      <c r="B2428" s="40"/>
      <c r="C2428" s="33"/>
      <c r="D2428" s="41"/>
      <c r="E2428" s="42" t="s">
        <v>2259</v>
      </c>
      <c r="F2428" s="43"/>
      <c r="G2428" s="44"/>
      <c r="H2428" s="15"/>
      <c r="I2428" s="15"/>
      <c r="J2428" s="16"/>
      <c r="K2428" s="16"/>
      <c r="L2428" s="17"/>
      <c r="AK2428" s="8"/>
      <c r="AL2428" s="9"/>
      <c r="AM2428" s="4"/>
      <c r="AN2428" s="4"/>
      <c r="AO2428" s="18" t="s">
        <v>2259</v>
      </c>
      <c r="AP2428" s="28"/>
      <c r="AQ2428" s="4"/>
      <c r="AR2428" s="28"/>
    </row>
    <row r="2429" spans="1:44" ht="26.25" x14ac:dyDescent="0.25">
      <c r="A2429" s="10" t="s">
        <v>4606</v>
      </c>
      <c r="B2429" s="36" t="s">
        <v>4607</v>
      </c>
      <c r="C2429" s="37"/>
      <c r="D2429" s="38"/>
      <c r="E2429" s="39" t="s">
        <v>4608</v>
      </c>
      <c r="F2429" s="39"/>
      <c r="G2429" s="39"/>
      <c r="H2429" s="11" t="s">
        <v>342</v>
      </c>
      <c r="I2429" s="19">
        <v>0.72</v>
      </c>
      <c r="J2429" s="13">
        <v>8300.0300000000007</v>
      </c>
      <c r="K2429" s="13">
        <v>5976.02</v>
      </c>
      <c r="L2429" s="14"/>
      <c r="AK2429" s="8"/>
      <c r="AL2429" s="9"/>
      <c r="AM2429" s="4" t="s">
        <v>4607</v>
      </c>
      <c r="AN2429" s="4" t="s">
        <v>4608</v>
      </c>
      <c r="AO2429" s="18"/>
      <c r="AP2429" s="28"/>
      <c r="AQ2429" s="4"/>
      <c r="AR2429" s="28"/>
    </row>
    <row r="2430" spans="1:44" x14ac:dyDescent="0.25">
      <c r="A2430" s="10" t="s">
        <v>4609</v>
      </c>
      <c r="B2430" s="36" t="s">
        <v>4610</v>
      </c>
      <c r="C2430" s="37"/>
      <c r="D2430" s="38"/>
      <c r="E2430" s="39" t="s">
        <v>4534</v>
      </c>
      <c r="F2430" s="39"/>
      <c r="G2430" s="39"/>
      <c r="H2430" s="11" t="s">
        <v>49</v>
      </c>
      <c r="I2430" s="22">
        <v>7.4880000000000002E-2</v>
      </c>
      <c r="J2430" s="13">
        <v>56045.14</v>
      </c>
      <c r="K2430" s="13">
        <v>4196.66</v>
      </c>
      <c r="L2430" s="14"/>
      <c r="AK2430" s="8"/>
      <c r="AL2430" s="9"/>
      <c r="AM2430" s="4" t="s">
        <v>4610</v>
      </c>
      <c r="AN2430" s="4" t="s">
        <v>4534</v>
      </c>
      <c r="AO2430" s="18"/>
      <c r="AP2430" s="28"/>
      <c r="AQ2430" s="4"/>
      <c r="AR2430" s="28"/>
    </row>
    <row r="2431" spans="1:44" x14ac:dyDescent="0.25">
      <c r="A2431" s="15"/>
      <c r="B2431" s="40"/>
      <c r="C2431" s="33"/>
      <c r="D2431" s="41"/>
      <c r="E2431" s="42" t="s">
        <v>4611</v>
      </c>
      <c r="F2431" s="43"/>
      <c r="G2431" s="44"/>
      <c r="H2431" s="15"/>
      <c r="I2431" s="15"/>
      <c r="J2431" s="16"/>
      <c r="K2431" s="16"/>
      <c r="L2431" s="17"/>
      <c r="AK2431" s="8"/>
      <c r="AL2431" s="9"/>
      <c r="AM2431" s="4"/>
      <c r="AN2431" s="4"/>
      <c r="AO2431" s="18" t="s">
        <v>4611</v>
      </c>
      <c r="AP2431" s="28"/>
      <c r="AQ2431" s="4"/>
      <c r="AR2431" s="28"/>
    </row>
    <row r="2432" spans="1:44" ht="26.25" customHeight="1" x14ac:dyDescent="0.25">
      <c r="A2432" s="10" t="s">
        <v>4612</v>
      </c>
      <c r="B2432" s="36" t="s">
        <v>4613</v>
      </c>
      <c r="C2432" s="37"/>
      <c r="D2432" s="38"/>
      <c r="E2432" s="39" t="s">
        <v>4346</v>
      </c>
      <c r="F2432" s="39"/>
      <c r="G2432" s="39"/>
      <c r="H2432" s="11" t="s">
        <v>63</v>
      </c>
      <c r="I2432" s="21">
        <v>3</v>
      </c>
      <c r="J2432" s="13">
        <v>2409.5500000000002</v>
      </c>
      <c r="K2432" s="13">
        <v>7228.65</v>
      </c>
      <c r="L2432" s="14"/>
      <c r="AK2432" s="8"/>
      <c r="AL2432" s="9"/>
      <c r="AM2432" s="4" t="s">
        <v>4613</v>
      </c>
      <c r="AN2432" s="4" t="s">
        <v>4346</v>
      </c>
      <c r="AO2432" s="18"/>
      <c r="AP2432" s="28"/>
      <c r="AQ2432" s="4"/>
      <c r="AR2432" s="28"/>
    </row>
    <row r="2433" spans="1:44" x14ac:dyDescent="0.25">
      <c r="A2433" s="15"/>
      <c r="B2433" s="40"/>
      <c r="C2433" s="33"/>
      <c r="D2433" s="41"/>
      <c r="E2433" s="42" t="s">
        <v>4614</v>
      </c>
      <c r="F2433" s="43"/>
      <c r="G2433" s="44"/>
      <c r="H2433" s="15"/>
      <c r="I2433" s="15"/>
      <c r="J2433" s="16"/>
      <c r="K2433" s="16"/>
      <c r="L2433" s="17"/>
      <c r="AK2433" s="8"/>
      <c r="AL2433" s="9"/>
      <c r="AM2433" s="4"/>
      <c r="AN2433" s="4"/>
      <c r="AO2433" s="18" t="s">
        <v>4614</v>
      </c>
      <c r="AP2433" s="28"/>
      <c r="AQ2433" s="4"/>
      <c r="AR2433" s="28"/>
    </row>
    <row r="2434" spans="1:44" x14ac:dyDescent="0.25">
      <c r="A2434" s="35" t="s">
        <v>4615</v>
      </c>
      <c r="B2434" s="35"/>
      <c r="C2434" s="35"/>
      <c r="D2434" s="35"/>
      <c r="E2434" s="35"/>
      <c r="F2434" s="35"/>
      <c r="G2434" s="35"/>
      <c r="H2434" s="35"/>
      <c r="I2434" s="35"/>
      <c r="J2434" s="35"/>
      <c r="K2434" s="35"/>
      <c r="L2434" s="35"/>
      <c r="AK2434" s="8"/>
      <c r="AL2434" s="9" t="s">
        <v>4615</v>
      </c>
      <c r="AM2434" s="4"/>
      <c r="AN2434" s="4"/>
      <c r="AO2434" s="18"/>
      <c r="AP2434" s="28"/>
      <c r="AQ2434" s="4"/>
      <c r="AR2434" s="28"/>
    </row>
    <row r="2435" spans="1:44" ht="26.25" x14ac:dyDescent="0.25">
      <c r="A2435" s="10" t="s">
        <v>4616</v>
      </c>
      <c r="B2435" s="36" t="s">
        <v>4617</v>
      </c>
      <c r="C2435" s="37"/>
      <c r="D2435" s="38"/>
      <c r="E2435" s="39" t="s">
        <v>4618</v>
      </c>
      <c r="F2435" s="39"/>
      <c r="G2435" s="39"/>
      <c r="H2435" s="11" t="s">
        <v>26</v>
      </c>
      <c r="I2435" s="12">
        <v>1.341</v>
      </c>
      <c r="J2435" s="13">
        <v>649132.87</v>
      </c>
      <c r="K2435" s="13">
        <v>870487.18</v>
      </c>
      <c r="L2435" s="14"/>
      <c r="AK2435" s="8"/>
      <c r="AL2435" s="9"/>
      <c r="AM2435" s="4" t="s">
        <v>4617</v>
      </c>
      <c r="AN2435" s="4" t="s">
        <v>4618</v>
      </c>
      <c r="AO2435" s="18"/>
      <c r="AP2435" s="28"/>
      <c r="AQ2435" s="4"/>
      <c r="AR2435" s="28"/>
    </row>
    <row r="2436" spans="1:44" x14ac:dyDescent="0.25">
      <c r="A2436" s="15"/>
      <c r="B2436" s="40"/>
      <c r="C2436" s="33"/>
      <c r="D2436" s="41"/>
      <c r="E2436" s="42" t="s">
        <v>4619</v>
      </c>
      <c r="F2436" s="43"/>
      <c r="G2436" s="44"/>
      <c r="H2436" s="15"/>
      <c r="I2436" s="15"/>
      <c r="J2436" s="16"/>
      <c r="K2436" s="16"/>
      <c r="L2436" s="17"/>
      <c r="AK2436" s="8"/>
      <c r="AL2436" s="9"/>
      <c r="AM2436" s="4"/>
      <c r="AN2436" s="4"/>
      <c r="AO2436" s="18" t="s">
        <v>4619</v>
      </c>
      <c r="AP2436" s="28"/>
      <c r="AQ2436" s="4"/>
      <c r="AR2436" s="28"/>
    </row>
    <row r="2437" spans="1:44" x14ac:dyDescent="0.25">
      <c r="A2437" s="10" t="s">
        <v>4620</v>
      </c>
      <c r="B2437" s="36" t="s">
        <v>4621</v>
      </c>
      <c r="C2437" s="37"/>
      <c r="D2437" s="38"/>
      <c r="E2437" s="39" t="s">
        <v>4296</v>
      </c>
      <c r="F2437" s="39"/>
      <c r="G2437" s="39"/>
      <c r="H2437" s="11" t="s">
        <v>59</v>
      </c>
      <c r="I2437" s="20">
        <v>136.11150000000001</v>
      </c>
      <c r="J2437" s="13">
        <v>8150.7</v>
      </c>
      <c r="K2437" s="13">
        <v>1109404</v>
      </c>
      <c r="L2437" s="14"/>
      <c r="AK2437" s="8"/>
      <c r="AL2437" s="9"/>
      <c r="AM2437" s="4" t="s">
        <v>4621</v>
      </c>
      <c r="AN2437" s="4" t="s">
        <v>4296</v>
      </c>
      <c r="AO2437" s="18"/>
      <c r="AP2437" s="28"/>
      <c r="AQ2437" s="4"/>
      <c r="AR2437" s="28"/>
    </row>
    <row r="2438" spans="1:44" x14ac:dyDescent="0.25">
      <c r="A2438" s="10" t="s">
        <v>4622</v>
      </c>
      <c r="B2438" s="36" t="s">
        <v>4623</v>
      </c>
      <c r="C2438" s="37"/>
      <c r="D2438" s="38"/>
      <c r="E2438" s="39" t="s">
        <v>4400</v>
      </c>
      <c r="F2438" s="39"/>
      <c r="G2438" s="39"/>
      <c r="H2438" s="11" t="s">
        <v>59</v>
      </c>
      <c r="I2438" s="24">
        <v>134.1</v>
      </c>
      <c r="J2438" s="13">
        <v>101.91</v>
      </c>
      <c r="K2438" s="13">
        <v>13666.13</v>
      </c>
      <c r="L2438" s="14"/>
      <c r="AK2438" s="8"/>
      <c r="AL2438" s="9"/>
      <c r="AM2438" s="4" t="s">
        <v>4623</v>
      </c>
      <c r="AN2438" s="4" t="s">
        <v>4400</v>
      </c>
      <c r="AO2438" s="18"/>
      <c r="AP2438" s="28"/>
      <c r="AQ2438" s="4"/>
      <c r="AR2438" s="28"/>
    </row>
    <row r="2439" spans="1:44" x14ac:dyDescent="0.25">
      <c r="A2439" s="15"/>
      <c r="B2439" s="40"/>
      <c r="C2439" s="33"/>
      <c r="D2439" s="41"/>
      <c r="E2439" s="42" t="s">
        <v>4624</v>
      </c>
      <c r="F2439" s="43"/>
      <c r="G2439" s="44"/>
      <c r="H2439" s="15"/>
      <c r="I2439" s="15"/>
      <c r="J2439" s="16"/>
      <c r="K2439" s="16"/>
      <c r="L2439" s="17"/>
      <c r="AK2439" s="8"/>
      <c r="AL2439" s="9"/>
      <c r="AM2439" s="4"/>
      <c r="AN2439" s="4"/>
      <c r="AO2439" s="18" t="s">
        <v>4624</v>
      </c>
      <c r="AP2439" s="28"/>
      <c r="AQ2439" s="4"/>
      <c r="AR2439" s="28"/>
    </row>
    <row r="2440" spans="1:44" x14ac:dyDescent="0.25">
      <c r="A2440" s="10" t="s">
        <v>4625</v>
      </c>
      <c r="B2440" s="36" t="s">
        <v>4626</v>
      </c>
      <c r="C2440" s="37"/>
      <c r="D2440" s="38"/>
      <c r="E2440" s="39" t="s">
        <v>4534</v>
      </c>
      <c r="F2440" s="39"/>
      <c r="G2440" s="39"/>
      <c r="H2440" s="11" t="s">
        <v>49</v>
      </c>
      <c r="I2440" s="30">
        <v>1.4321543999999999</v>
      </c>
      <c r="J2440" s="13">
        <v>56045.86</v>
      </c>
      <c r="K2440" s="13">
        <v>80266.33</v>
      </c>
      <c r="L2440" s="14"/>
      <c r="AK2440" s="8"/>
      <c r="AL2440" s="9"/>
      <c r="AM2440" s="4" t="s">
        <v>4626</v>
      </c>
      <c r="AN2440" s="4" t="s">
        <v>4534</v>
      </c>
      <c r="AO2440" s="18"/>
      <c r="AP2440" s="28"/>
      <c r="AQ2440" s="4"/>
      <c r="AR2440" s="28"/>
    </row>
    <row r="2441" spans="1:44" x14ac:dyDescent="0.25">
      <c r="A2441" s="15"/>
      <c r="B2441" s="40"/>
      <c r="C2441" s="33"/>
      <c r="D2441" s="41"/>
      <c r="E2441" s="42" t="s">
        <v>4627</v>
      </c>
      <c r="F2441" s="43"/>
      <c r="G2441" s="44"/>
      <c r="H2441" s="15"/>
      <c r="I2441" s="15"/>
      <c r="J2441" s="16"/>
      <c r="K2441" s="16"/>
      <c r="L2441" s="17"/>
      <c r="AK2441" s="8"/>
      <c r="AL2441" s="9"/>
      <c r="AM2441" s="4"/>
      <c r="AN2441" s="4"/>
      <c r="AO2441" s="18" t="s">
        <v>4627</v>
      </c>
      <c r="AP2441" s="28"/>
      <c r="AQ2441" s="4"/>
      <c r="AR2441" s="28"/>
    </row>
    <row r="2442" spans="1:44" x14ac:dyDescent="0.25">
      <c r="A2442" s="10" t="s">
        <v>4628</v>
      </c>
      <c r="B2442" s="36" t="s">
        <v>4629</v>
      </c>
      <c r="C2442" s="37"/>
      <c r="D2442" s="38"/>
      <c r="E2442" s="39" t="s">
        <v>3459</v>
      </c>
      <c r="F2442" s="39"/>
      <c r="G2442" s="39"/>
      <c r="H2442" s="11" t="s">
        <v>49</v>
      </c>
      <c r="I2442" s="30">
        <v>1.4095632</v>
      </c>
      <c r="J2442" s="13">
        <v>57024.44</v>
      </c>
      <c r="K2442" s="13">
        <v>80379.55</v>
      </c>
      <c r="L2442" s="14"/>
      <c r="AK2442" s="8"/>
      <c r="AL2442" s="9"/>
      <c r="AM2442" s="4" t="s">
        <v>4629</v>
      </c>
      <c r="AN2442" s="4" t="s">
        <v>3459</v>
      </c>
      <c r="AO2442" s="18"/>
      <c r="AP2442" s="28"/>
      <c r="AQ2442" s="4"/>
      <c r="AR2442" s="28"/>
    </row>
    <row r="2443" spans="1:44" x14ac:dyDescent="0.25">
      <c r="A2443" s="15"/>
      <c r="B2443" s="40"/>
      <c r="C2443" s="33"/>
      <c r="D2443" s="41"/>
      <c r="E2443" s="42" t="s">
        <v>4630</v>
      </c>
      <c r="F2443" s="43"/>
      <c r="G2443" s="44"/>
      <c r="H2443" s="15"/>
      <c r="I2443" s="15"/>
      <c r="J2443" s="16"/>
      <c r="K2443" s="16"/>
      <c r="L2443" s="17"/>
      <c r="AK2443" s="8"/>
      <c r="AL2443" s="9"/>
      <c r="AM2443" s="4"/>
      <c r="AN2443" s="4"/>
      <c r="AO2443" s="18" t="s">
        <v>4630</v>
      </c>
      <c r="AP2443" s="28"/>
      <c r="AQ2443" s="4"/>
      <c r="AR2443" s="28"/>
    </row>
    <row r="2444" spans="1:44" x14ac:dyDescent="0.25">
      <c r="A2444" s="10" t="s">
        <v>4631</v>
      </c>
      <c r="B2444" s="36" t="s">
        <v>4632</v>
      </c>
      <c r="C2444" s="37"/>
      <c r="D2444" s="38"/>
      <c r="E2444" s="39" t="s">
        <v>4328</v>
      </c>
      <c r="F2444" s="39"/>
      <c r="G2444" s="39"/>
      <c r="H2444" s="11" t="s">
        <v>49</v>
      </c>
      <c r="I2444" s="30">
        <v>0.20499139999999999</v>
      </c>
      <c r="J2444" s="13">
        <v>59252</v>
      </c>
      <c r="K2444" s="13">
        <v>12146.15</v>
      </c>
      <c r="L2444" s="14"/>
      <c r="AK2444" s="8"/>
      <c r="AL2444" s="9"/>
      <c r="AM2444" s="4" t="s">
        <v>4632</v>
      </c>
      <c r="AN2444" s="4" t="s">
        <v>4328</v>
      </c>
      <c r="AO2444" s="18"/>
      <c r="AP2444" s="28"/>
      <c r="AQ2444" s="4"/>
      <c r="AR2444" s="28"/>
    </row>
    <row r="2445" spans="1:44" x14ac:dyDescent="0.25">
      <c r="A2445" s="15"/>
      <c r="B2445" s="40"/>
      <c r="C2445" s="33"/>
      <c r="D2445" s="41"/>
      <c r="E2445" s="42" t="s">
        <v>4633</v>
      </c>
      <c r="F2445" s="43"/>
      <c r="G2445" s="44"/>
      <c r="H2445" s="15"/>
      <c r="I2445" s="15"/>
      <c r="J2445" s="16"/>
      <c r="K2445" s="16"/>
      <c r="L2445" s="17"/>
      <c r="AK2445" s="8"/>
      <c r="AL2445" s="9"/>
      <c r="AM2445" s="4"/>
      <c r="AN2445" s="4"/>
      <c r="AO2445" s="18" t="s">
        <v>4633</v>
      </c>
      <c r="AP2445" s="28"/>
      <c r="AQ2445" s="4"/>
      <c r="AR2445" s="28"/>
    </row>
    <row r="2446" spans="1:44" x14ac:dyDescent="0.25">
      <c r="A2446" s="10" t="s">
        <v>4634</v>
      </c>
      <c r="B2446" s="36" t="s">
        <v>4635</v>
      </c>
      <c r="C2446" s="37"/>
      <c r="D2446" s="38"/>
      <c r="E2446" s="39" t="s">
        <v>2285</v>
      </c>
      <c r="F2446" s="39"/>
      <c r="G2446" s="39"/>
      <c r="H2446" s="11" t="s">
        <v>49</v>
      </c>
      <c r="I2446" s="22">
        <v>9.1359999999999997E-2</v>
      </c>
      <c r="J2446" s="13">
        <v>56691.66</v>
      </c>
      <c r="K2446" s="13">
        <v>5179.3500000000004</v>
      </c>
      <c r="L2446" s="14"/>
      <c r="AK2446" s="8"/>
      <c r="AL2446" s="9"/>
      <c r="AM2446" s="4" t="s">
        <v>4635</v>
      </c>
      <c r="AN2446" s="4" t="s">
        <v>2285</v>
      </c>
      <c r="AO2446" s="18"/>
      <c r="AP2446" s="28"/>
      <c r="AQ2446" s="4"/>
      <c r="AR2446" s="28"/>
    </row>
    <row r="2447" spans="1:44" x14ac:dyDescent="0.25">
      <c r="A2447" s="15"/>
      <c r="B2447" s="40"/>
      <c r="C2447" s="33"/>
      <c r="D2447" s="41"/>
      <c r="E2447" s="42" t="s">
        <v>4636</v>
      </c>
      <c r="F2447" s="43"/>
      <c r="G2447" s="44"/>
      <c r="H2447" s="15"/>
      <c r="I2447" s="15"/>
      <c r="J2447" s="16"/>
      <c r="K2447" s="16"/>
      <c r="L2447" s="17"/>
      <c r="AK2447" s="8"/>
      <c r="AL2447" s="9"/>
      <c r="AM2447" s="4"/>
      <c r="AN2447" s="4"/>
      <c r="AO2447" s="18" t="s">
        <v>4636</v>
      </c>
      <c r="AP2447" s="28"/>
      <c r="AQ2447" s="4"/>
      <c r="AR2447" s="28"/>
    </row>
    <row r="2448" spans="1:44" x14ac:dyDescent="0.25">
      <c r="A2448" s="10" t="s">
        <v>4637</v>
      </c>
      <c r="B2448" s="36" t="s">
        <v>4638</v>
      </c>
      <c r="C2448" s="37"/>
      <c r="D2448" s="38"/>
      <c r="E2448" s="39" t="s">
        <v>4332</v>
      </c>
      <c r="F2448" s="39"/>
      <c r="G2448" s="39"/>
      <c r="H2448" s="11" t="s">
        <v>49</v>
      </c>
      <c r="I2448" s="20">
        <v>3.6799999999999999E-2</v>
      </c>
      <c r="J2448" s="13">
        <v>56868.75</v>
      </c>
      <c r="K2448" s="13">
        <v>2092.77</v>
      </c>
      <c r="L2448" s="14"/>
      <c r="AK2448" s="8"/>
      <c r="AL2448" s="9"/>
      <c r="AM2448" s="4" t="s">
        <v>4638</v>
      </c>
      <c r="AN2448" s="4" t="s">
        <v>4332</v>
      </c>
      <c r="AO2448" s="18"/>
      <c r="AP2448" s="28"/>
      <c r="AQ2448" s="4"/>
      <c r="AR2448" s="28"/>
    </row>
    <row r="2449" spans="1:44" x14ac:dyDescent="0.25">
      <c r="A2449" s="15"/>
      <c r="B2449" s="40"/>
      <c r="C2449" s="33"/>
      <c r="D2449" s="41"/>
      <c r="E2449" s="42" t="s">
        <v>4639</v>
      </c>
      <c r="F2449" s="43"/>
      <c r="G2449" s="44"/>
      <c r="H2449" s="15"/>
      <c r="I2449" s="15"/>
      <c r="J2449" s="16"/>
      <c r="K2449" s="16"/>
      <c r="L2449" s="17"/>
      <c r="AK2449" s="8"/>
      <c r="AL2449" s="9"/>
      <c r="AM2449" s="4"/>
      <c r="AN2449" s="4"/>
      <c r="AO2449" s="18" t="s">
        <v>4639</v>
      </c>
      <c r="AP2449" s="28"/>
      <c r="AQ2449" s="4"/>
      <c r="AR2449" s="28"/>
    </row>
    <row r="2450" spans="1:44" x14ac:dyDescent="0.25">
      <c r="A2450" s="10" t="s">
        <v>4640</v>
      </c>
      <c r="B2450" s="36" t="s">
        <v>4641</v>
      </c>
      <c r="C2450" s="37"/>
      <c r="D2450" s="38"/>
      <c r="E2450" s="39" t="s">
        <v>2270</v>
      </c>
      <c r="F2450" s="39"/>
      <c r="G2450" s="39"/>
      <c r="H2450" s="11" t="s">
        <v>49</v>
      </c>
      <c r="I2450" s="20">
        <v>0.1232</v>
      </c>
      <c r="J2450" s="13">
        <v>56762.09</v>
      </c>
      <c r="K2450" s="13">
        <v>6993.09</v>
      </c>
      <c r="L2450" s="14"/>
      <c r="AK2450" s="8"/>
      <c r="AL2450" s="9"/>
      <c r="AM2450" s="4" t="s">
        <v>4641</v>
      </c>
      <c r="AN2450" s="4" t="s">
        <v>2270</v>
      </c>
      <c r="AO2450" s="18"/>
      <c r="AP2450" s="28"/>
      <c r="AQ2450" s="4"/>
      <c r="AR2450" s="28"/>
    </row>
    <row r="2451" spans="1:44" x14ac:dyDescent="0.25">
      <c r="A2451" s="15"/>
      <c r="B2451" s="40"/>
      <c r="C2451" s="33"/>
      <c r="D2451" s="41"/>
      <c r="E2451" s="42" t="s">
        <v>4642</v>
      </c>
      <c r="F2451" s="43"/>
      <c r="G2451" s="44"/>
      <c r="H2451" s="15"/>
      <c r="I2451" s="15"/>
      <c r="J2451" s="16"/>
      <c r="K2451" s="16"/>
      <c r="L2451" s="17"/>
      <c r="AK2451" s="8"/>
      <c r="AL2451" s="9"/>
      <c r="AM2451" s="4"/>
      <c r="AN2451" s="4"/>
      <c r="AO2451" s="18" t="s">
        <v>4642</v>
      </c>
      <c r="AP2451" s="28"/>
      <c r="AQ2451" s="4"/>
      <c r="AR2451" s="28"/>
    </row>
    <row r="2452" spans="1:44" x14ac:dyDescent="0.25">
      <c r="A2452" s="35" t="s">
        <v>4407</v>
      </c>
      <c r="B2452" s="35"/>
      <c r="C2452" s="35"/>
      <c r="D2452" s="35"/>
      <c r="E2452" s="35"/>
      <c r="F2452" s="35"/>
      <c r="G2452" s="35"/>
      <c r="H2452" s="35"/>
      <c r="I2452" s="35"/>
      <c r="J2452" s="35"/>
      <c r="K2452" s="35"/>
      <c r="L2452" s="35"/>
      <c r="AK2452" s="8"/>
      <c r="AL2452" s="9" t="s">
        <v>4407</v>
      </c>
      <c r="AM2452" s="4"/>
      <c r="AN2452" s="4"/>
      <c r="AO2452" s="18"/>
      <c r="AP2452" s="28"/>
      <c r="AQ2452" s="4"/>
      <c r="AR2452" s="28"/>
    </row>
    <row r="2453" spans="1:44" ht="26.25" x14ac:dyDescent="0.25">
      <c r="A2453" s="10" t="s">
        <v>4643</v>
      </c>
      <c r="B2453" s="36" t="s">
        <v>4644</v>
      </c>
      <c r="C2453" s="37"/>
      <c r="D2453" s="38"/>
      <c r="E2453" s="39" t="s">
        <v>4336</v>
      </c>
      <c r="F2453" s="39"/>
      <c r="G2453" s="39"/>
      <c r="H2453" s="11" t="s">
        <v>342</v>
      </c>
      <c r="I2453" s="24">
        <v>1.2</v>
      </c>
      <c r="J2453" s="13">
        <v>11241.48</v>
      </c>
      <c r="K2453" s="13">
        <v>13489.78</v>
      </c>
      <c r="L2453" s="14"/>
      <c r="AK2453" s="8"/>
      <c r="AL2453" s="9"/>
      <c r="AM2453" s="4" t="s">
        <v>4644</v>
      </c>
      <c r="AN2453" s="4" t="s">
        <v>4336</v>
      </c>
      <c r="AO2453" s="18"/>
      <c r="AP2453" s="28"/>
      <c r="AQ2453" s="4"/>
      <c r="AR2453" s="28"/>
    </row>
    <row r="2454" spans="1:44" x14ac:dyDescent="0.25">
      <c r="A2454" s="15"/>
      <c r="B2454" s="40"/>
      <c r="C2454" s="33"/>
      <c r="D2454" s="41"/>
      <c r="E2454" s="42" t="s">
        <v>4645</v>
      </c>
      <c r="F2454" s="43"/>
      <c r="G2454" s="44"/>
      <c r="H2454" s="15"/>
      <c r="I2454" s="15"/>
      <c r="J2454" s="16"/>
      <c r="K2454" s="16"/>
      <c r="L2454" s="17"/>
      <c r="AK2454" s="8"/>
      <c r="AL2454" s="9"/>
      <c r="AM2454" s="4"/>
      <c r="AN2454" s="4"/>
      <c r="AO2454" s="18" t="s">
        <v>4645</v>
      </c>
      <c r="AP2454" s="28"/>
      <c r="AQ2454" s="4"/>
      <c r="AR2454" s="28"/>
    </row>
    <row r="2455" spans="1:44" ht="26.25" x14ac:dyDescent="0.25">
      <c r="A2455" s="10" t="s">
        <v>4646</v>
      </c>
      <c r="B2455" s="36" t="s">
        <v>4647</v>
      </c>
      <c r="C2455" s="37"/>
      <c r="D2455" s="38"/>
      <c r="E2455" s="39" t="s">
        <v>4449</v>
      </c>
      <c r="F2455" s="39"/>
      <c r="G2455" s="39"/>
      <c r="H2455" s="11" t="s">
        <v>342</v>
      </c>
      <c r="I2455" s="24">
        <v>0.6</v>
      </c>
      <c r="J2455" s="13">
        <v>31797.63</v>
      </c>
      <c r="K2455" s="13">
        <v>19078.580000000002</v>
      </c>
      <c r="L2455" s="14"/>
      <c r="AK2455" s="8"/>
      <c r="AL2455" s="9"/>
      <c r="AM2455" s="4" t="s">
        <v>4647</v>
      </c>
      <c r="AN2455" s="4" t="s">
        <v>4449</v>
      </c>
      <c r="AO2455" s="18"/>
      <c r="AP2455" s="28"/>
      <c r="AQ2455" s="4"/>
      <c r="AR2455" s="28"/>
    </row>
    <row r="2456" spans="1:44" x14ac:dyDescent="0.25">
      <c r="A2456" s="15"/>
      <c r="B2456" s="40"/>
      <c r="C2456" s="33"/>
      <c r="D2456" s="41"/>
      <c r="E2456" s="42" t="s">
        <v>4648</v>
      </c>
      <c r="F2456" s="43"/>
      <c r="G2456" s="44"/>
      <c r="H2456" s="15"/>
      <c r="I2456" s="15"/>
      <c r="J2456" s="16"/>
      <c r="K2456" s="16"/>
      <c r="L2456" s="17"/>
      <c r="AK2456" s="8"/>
      <c r="AL2456" s="9"/>
      <c r="AM2456" s="4"/>
      <c r="AN2456" s="4"/>
      <c r="AO2456" s="18" t="s">
        <v>4648</v>
      </c>
      <c r="AP2456" s="28"/>
      <c r="AQ2456" s="4"/>
      <c r="AR2456" s="28"/>
    </row>
    <row r="2457" spans="1:44" ht="26.25" x14ac:dyDescent="0.25">
      <c r="A2457" s="10" t="s">
        <v>4649</v>
      </c>
      <c r="B2457" s="36" t="s">
        <v>4650</v>
      </c>
      <c r="C2457" s="37"/>
      <c r="D2457" s="38"/>
      <c r="E2457" s="39" t="s">
        <v>4651</v>
      </c>
      <c r="F2457" s="39"/>
      <c r="G2457" s="39"/>
      <c r="H2457" s="11" t="s">
        <v>342</v>
      </c>
      <c r="I2457" s="24">
        <v>0.6</v>
      </c>
      <c r="J2457" s="13">
        <v>42396.28</v>
      </c>
      <c r="K2457" s="13">
        <v>25437.77</v>
      </c>
      <c r="L2457" s="14"/>
      <c r="AK2457" s="8"/>
      <c r="AL2457" s="9"/>
      <c r="AM2457" s="4" t="s">
        <v>4650</v>
      </c>
      <c r="AN2457" s="4" t="s">
        <v>4651</v>
      </c>
      <c r="AO2457" s="18"/>
      <c r="AP2457" s="28"/>
      <c r="AQ2457" s="4"/>
      <c r="AR2457" s="28"/>
    </row>
    <row r="2458" spans="1:44" x14ac:dyDescent="0.25">
      <c r="A2458" s="15"/>
      <c r="B2458" s="40"/>
      <c r="C2458" s="33"/>
      <c r="D2458" s="41"/>
      <c r="E2458" s="42" t="s">
        <v>4648</v>
      </c>
      <c r="F2458" s="43"/>
      <c r="G2458" s="44"/>
      <c r="H2458" s="15"/>
      <c r="I2458" s="15"/>
      <c r="J2458" s="16"/>
      <c r="K2458" s="16"/>
      <c r="L2458" s="17"/>
      <c r="AK2458" s="8"/>
      <c r="AL2458" s="9"/>
      <c r="AM2458" s="4"/>
      <c r="AN2458" s="4"/>
      <c r="AO2458" s="18" t="s">
        <v>4648</v>
      </c>
      <c r="AP2458" s="28"/>
      <c r="AQ2458" s="4"/>
      <c r="AR2458" s="28"/>
    </row>
    <row r="2459" spans="1:44" x14ac:dyDescent="0.25">
      <c r="A2459" s="10" t="s">
        <v>4652</v>
      </c>
      <c r="B2459" s="36" t="s">
        <v>4653</v>
      </c>
      <c r="C2459" s="37"/>
      <c r="D2459" s="38"/>
      <c r="E2459" s="39" t="s">
        <v>3459</v>
      </c>
      <c r="F2459" s="39"/>
      <c r="G2459" s="39"/>
      <c r="H2459" s="11" t="s">
        <v>49</v>
      </c>
      <c r="I2459" s="20">
        <v>0.19139999999999999</v>
      </c>
      <c r="J2459" s="13">
        <v>57025.91</v>
      </c>
      <c r="K2459" s="13">
        <v>10914.76</v>
      </c>
      <c r="L2459" s="14"/>
      <c r="AK2459" s="8"/>
      <c r="AL2459" s="9"/>
      <c r="AM2459" s="4" t="s">
        <v>4653</v>
      </c>
      <c r="AN2459" s="4" t="s">
        <v>3459</v>
      </c>
      <c r="AO2459" s="18"/>
      <c r="AP2459" s="28"/>
      <c r="AQ2459" s="4"/>
      <c r="AR2459" s="28"/>
    </row>
    <row r="2460" spans="1:44" x14ac:dyDescent="0.25">
      <c r="A2460" s="15"/>
      <c r="B2460" s="40"/>
      <c r="C2460" s="33"/>
      <c r="D2460" s="41"/>
      <c r="E2460" s="42" t="s">
        <v>4654</v>
      </c>
      <c r="F2460" s="43"/>
      <c r="G2460" s="44"/>
      <c r="H2460" s="15"/>
      <c r="I2460" s="15"/>
      <c r="J2460" s="16"/>
      <c r="K2460" s="16"/>
      <c r="L2460" s="17"/>
      <c r="AK2460" s="8"/>
      <c r="AL2460" s="9"/>
      <c r="AM2460" s="4"/>
      <c r="AN2460" s="4"/>
      <c r="AO2460" s="18" t="s">
        <v>4654</v>
      </c>
      <c r="AP2460" s="28"/>
      <c r="AQ2460" s="4"/>
      <c r="AR2460" s="28"/>
    </row>
    <row r="2461" spans="1:44" ht="27.75" customHeight="1" x14ac:dyDescent="0.25">
      <c r="A2461" s="10" t="s">
        <v>4655</v>
      </c>
      <c r="B2461" s="36" t="s">
        <v>4656</v>
      </c>
      <c r="C2461" s="37"/>
      <c r="D2461" s="38"/>
      <c r="E2461" s="39" t="s">
        <v>4346</v>
      </c>
      <c r="F2461" s="39"/>
      <c r="G2461" s="39"/>
      <c r="H2461" s="11" t="s">
        <v>63</v>
      </c>
      <c r="I2461" s="21">
        <v>6</v>
      </c>
      <c r="J2461" s="13">
        <v>2409.5500000000002</v>
      </c>
      <c r="K2461" s="13">
        <v>14457.3</v>
      </c>
      <c r="L2461" s="14"/>
      <c r="AK2461" s="8"/>
      <c r="AL2461" s="9"/>
      <c r="AM2461" s="4" t="s">
        <v>4656</v>
      </c>
      <c r="AN2461" s="4" t="s">
        <v>4346</v>
      </c>
      <c r="AO2461" s="18"/>
      <c r="AP2461" s="28"/>
      <c r="AQ2461" s="4"/>
      <c r="AR2461" s="28"/>
    </row>
    <row r="2462" spans="1:44" x14ac:dyDescent="0.25">
      <c r="A2462" s="15"/>
      <c r="B2462" s="40"/>
      <c r="C2462" s="33"/>
      <c r="D2462" s="41"/>
      <c r="E2462" s="42" t="s">
        <v>4657</v>
      </c>
      <c r="F2462" s="43"/>
      <c r="G2462" s="44"/>
      <c r="H2462" s="15"/>
      <c r="I2462" s="15"/>
      <c r="J2462" s="16"/>
      <c r="K2462" s="16"/>
      <c r="L2462" s="17"/>
      <c r="AK2462" s="8"/>
      <c r="AL2462" s="9"/>
      <c r="AM2462" s="4"/>
      <c r="AN2462" s="4"/>
      <c r="AO2462" s="18" t="s">
        <v>4657</v>
      </c>
      <c r="AP2462" s="28"/>
      <c r="AQ2462" s="4"/>
      <c r="AR2462" s="28"/>
    </row>
    <row r="2463" spans="1:44" ht="26.25" x14ac:dyDescent="0.25">
      <c r="A2463" s="10" t="s">
        <v>4658</v>
      </c>
      <c r="B2463" s="36" t="s">
        <v>4659</v>
      </c>
      <c r="C2463" s="37"/>
      <c r="D2463" s="38"/>
      <c r="E2463" s="39" t="s">
        <v>4605</v>
      </c>
      <c r="F2463" s="39"/>
      <c r="G2463" s="39"/>
      <c r="H2463" s="11" t="s">
        <v>342</v>
      </c>
      <c r="I2463" s="19">
        <v>2.68</v>
      </c>
      <c r="J2463" s="13">
        <v>14555</v>
      </c>
      <c r="K2463" s="13">
        <v>39007.4</v>
      </c>
      <c r="L2463" s="14"/>
      <c r="AK2463" s="8"/>
      <c r="AL2463" s="9"/>
      <c r="AM2463" s="4" t="s">
        <v>4659</v>
      </c>
      <c r="AN2463" s="4" t="s">
        <v>4605</v>
      </c>
      <c r="AO2463" s="18"/>
      <c r="AP2463" s="28"/>
      <c r="AQ2463" s="4"/>
      <c r="AR2463" s="28"/>
    </row>
    <row r="2464" spans="1:44" x14ac:dyDescent="0.25">
      <c r="A2464" s="15"/>
      <c r="B2464" s="40"/>
      <c r="C2464" s="33"/>
      <c r="D2464" s="41"/>
      <c r="E2464" s="42" t="s">
        <v>4660</v>
      </c>
      <c r="F2464" s="43"/>
      <c r="G2464" s="44"/>
      <c r="H2464" s="15"/>
      <c r="I2464" s="15"/>
      <c r="J2464" s="16"/>
      <c r="K2464" s="16"/>
      <c r="L2464" s="17"/>
      <c r="AK2464" s="8"/>
      <c r="AL2464" s="9"/>
      <c r="AM2464" s="4"/>
      <c r="AN2464" s="4"/>
      <c r="AO2464" s="18" t="s">
        <v>4660</v>
      </c>
      <c r="AP2464" s="28"/>
      <c r="AQ2464" s="4"/>
      <c r="AR2464" s="28"/>
    </row>
    <row r="2465" spans="1:44" ht="26.25" x14ac:dyDescent="0.25">
      <c r="A2465" s="10" t="s">
        <v>4661</v>
      </c>
      <c r="B2465" s="36" t="s">
        <v>4662</v>
      </c>
      <c r="C2465" s="37"/>
      <c r="D2465" s="38"/>
      <c r="E2465" s="39" t="s">
        <v>4663</v>
      </c>
      <c r="F2465" s="39"/>
      <c r="G2465" s="39"/>
      <c r="H2465" s="11" t="s">
        <v>342</v>
      </c>
      <c r="I2465" s="19">
        <v>0.74</v>
      </c>
      <c r="J2465" s="13">
        <v>41494.720000000001</v>
      </c>
      <c r="K2465" s="13">
        <v>30706.09</v>
      </c>
      <c r="L2465" s="14"/>
      <c r="AK2465" s="8"/>
      <c r="AL2465" s="9"/>
      <c r="AM2465" s="4" t="s">
        <v>4662</v>
      </c>
      <c r="AN2465" s="4" t="s">
        <v>4663</v>
      </c>
      <c r="AO2465" s="18"/>
      <c r="AP2465" s="28"/>
      <c r="AQ2465" s="4"/>
      <c r="AR2465" s="28"/>
    </row>
    <row r="2466" spans="1:44" x14ac:dyDescent="0.25">
      <c r="A2466" s="15"/>
      <c r="B2466" s="40"/>
      <c r="C2466" s="33"/>
      <c r="D2466" s="41"/>
      <c r="E2466" s="42" t="s">
        <v>4664</v>
      </c>
      <c r="F2466" s="43"/>
      <c r="G2466" s="44"/>
      <c r="H2466" s="15"/>
      <c r="I2466" s="15"/>
      <c r="J2466" s="16"/>
      <c r="K2466" s="16"/>
      <c r="L2466" s="17"/>
      <c r="AK2466" s="8"/>
      <c r="AL2466" s="9"/>
      <c r="AM2466" s="4"/>
      <c r="AN2466" s="4"/>
      <c r="AO2466" s="18" t="s">
        <v>4664</v>
      </c>
      <c r="AP2466" s="28"/>
      <c r="AQ2466" s="4"/>
      <c r="AR2466" s="28"/>
    </row>
    <row r="2467" spans="1:44" ht="26.25" x14ac:dyDescent="0.25">
      <c r="A2467" s="10" t="s">
        <v>4665</v>
      </c>
      <c r="B2467" s="36" t="s">
        <v>4666</v>
      </c>
      <c r="C2467" s="37"/>
      <c r="D2467" s="38"/>
      <c r="E2467" s="39" t="s">
        <v>4667</v>
      </c>
      <c r="F2467" s="39"/>
      <c r="G2467" s="39"/>
      <c r="H2467" s="11" t="s">
        <v>342</v>
      </c>
      <c r="I2467" s="19">
        <v>0.74</v>
      </c>
      <c r="J2467" s="13">
        <v>55323.55</v>
      </c>
      <c r="K2467" s="13">
        <v>40939.43</v>
      </c>
      <c r="L2467" s="14"/>
      <c r="AK2467" s="8"/>
      <c r="AL2467" s="9"/>
      <c r="AM2467" s="4" t="s">
        <v>4666</v>
      </c>
      <c r="AN2467" s="4" t="s">
        <v>4667</v>
      </c>
      <c r="AO2467" s="18"/>
      <c r="AP2467" s="28"/>
      <c r="AQ2467" s="4"/>
      <c r="AR2467" s="28"/>
    </row>
    <row r="2468" spans="1:44" x14ac:dyDescent="0.25">
      <c r="A2468" s="15"/>
      <c r="B2468" s="40"/>
      <c r="C2468" s="33"/>
      <c r="D2468" s="41"/>
      <c r="E2468" s="42" t="s">
        <v>4664</v>
      </c>
      <c r="F2468" s="43"/>
      <c r="G2468" s="44"/>
      <c r="H2468" s="15"/>
      <c r="I2468" s="15"/>
      <c r="J2468" s="16"/>
      <c r="K2468" s="16"/>
      <c r="L2468" s="17"/>
      <c r="AK2468" s="8"/>
      <c r="AL2468" s="9"/>
      <c r="AM2468" s="4"/>
      <c r="AN2468" s="4"/>
      <c r="AO2468" s="18" t="s">
        <v>4664</v>
      </c>
      <c r="AP2468" s="28"/>
      <c r="AQ2468" s="4"/>
      <c r="AR2468" s="28"/>
    </row>
    <row r="2469" spans="1:44" ht="26.25" x14ac:dyDescent="0.25">
      <c r="A2469" s="10" t="s">
        <v>4668</v>
      </c>
      <c r="B2469" s="36" t="s">
        <v>4669</v>
      </c>
      <c r="C2469" s="37"/>
      <c r="D2469" s="38"/>
      <c r="E2469" s="39" t="s">
        <v>4670</v>
      </c>
      <c r="F2469" s="39"/>
      <c r="G2469" s="39"/>
      <c r="H2469" s="11" t="s">
        <v>342</v>
      </c>
      <c r="I2469" s="24">
        <v>1.2</v>
      </c>
      <c r="J2469" s="13">
        <v>8297.7800000000007</v>
      </c>
      <c r="K2469" s="13">
        <v>9957.34</v>
      </c>
      <c r="L2469" s="14"/>
      <c r="AK2469" s="8"/>
      <c r="AL2469" s="9"/>
      <c r="AM2469" s="4" t="s">
        <v>4669</v>
      </c>
      <c r="AN2469" s="4" t="s">
        <v>4670</v>
      </c>
      <c r="AO2469" s="18"/>
      <c r="AP2469" s="28"/>
      <c r="AQ2469" s="4"/>
      <c r="AR2469" s="28"/>
    </row>
    <row r="2470" spans="1:44" x14ac:dyDescent="0.25">
      <c r="A2470" s="15"/>
      <c r="B2470" s="40"/>
      <c r="C2470" s="33"/>
      <c r="D2470" s="41"/>
      <c r="E2470" s="42" t="s">
        <v>4671</v>
      </c>
      <c r="F2470" s="43"/>
      <c r="G2470" s="44"/>
      <c r="H2470" s="15"/>
      <c r="I2470" s="15"/>
      <c r="J2470" s="16"/>
      <c r="K2470" s="16"/>
      <c r="L2470" s="17"/>
      <c r="AK2470" s="8"/>
      <c r="AL2470" s="9"/>
      <c r="AM2470" s="4"/>
      <c r="AN2470" s="4"/>
      <c r="AO2470" s="18" t="s">
        <v>4671</v>
      </c>
      <c r="AP2470" s="28"/>
      <c r="AQ2470" s="4"/>
      <c r="AR2470" s="28"/>
    </row>
    <row r="2471" spans="1:44" x14ac:dyDescent="0.25">
      <c r="A2471" s="10" t="s">
        <v>4672</v>
      </c>
      <c r="B2471" s="36" t="s">
        <v>4673</v>
      </c>
      <c r="C2471" s="37"/>
      <c r="D2471" s="38"/>
      <c r="E2471" s="39" t="s">
        <v>4534</v>
      </c>
      <c r="F2471" s="39"/>
      <c r="G2471" s="39"/>
      <c r="H2471" s="11" t="s">
        <v>49</v>
      </c>
      <c r="I2471" s="22">
        <v>1.43868</v>
      </c>
      <c r="J2471" s="13">
        <v>56045.33</v>
      </c>
      <c r="K2471" s="13">
        <v>80631.3</v>
      </c>
      <c r="L2471" s="14"/>
      <c r="AK2471" s="8"/>
      <c r="AL2471" s="9"/>
      <c r="AM2471" s="4" t="s">
        <v>4673</v>
      </c>
      <c r="AN2471" s="4" t="s">
        <v>4534</v>
      </c>
      <c r="AO2471" s="18"/>
      <c r="AP2471" s="28"/>
      <c r="AQ2471" s="4"/>
      <c r="AR2471" s="28"/>
    </row>
    <row r="2472" spans="1:44" x14ac:dyDescent="0.25">
      <c r="A2472" s="15"/>
      <c r="B2472" s="40"/>
      <c r="C2472" s="33"/>
      <c r="D2472" s="41"/>
      <c r="E2472" s="42" t="s">
        <v>4674</v>
      </c>
      <c r="F2472" s="43"/>
      <c r="G2472" s="44"/>
      <c r="H2472" s="15"/>
      <c r="I2472" s="15"/>
      <c r="J2472" s="16"/>
      <c r="K2472" s="16"/>
      <c r="L2472" s="17"/>
      <c r="AK2472" s="8"/>
      <c r="AL2472" s="9"/>
      <c r="AM2472" s="4"/>
      <c r="AN2472" s="4"/>
      <c r="AO2472" s="18" t="s">
        <v>4674</v>
      </c>
      <c r="AP2472" s="28"/>
      <c r="AQ2472" s="4"/>
      <c r="AR2472" s="28"/>
    </row>
    <row r="2473" spans="1:44" ht="27" customHeight="1" x14ac:dyDescent="0.25">
      <c r="A2473" s="10" t="s">
        <v>4675</v>
      </c>
      <c r="B2473" s="36" t="s">
        <v>4676</v>
      </c>
      <c r="C2473" s="37"/>
      <c r="D2473" s="38"/>
      <c r="E2473" s="39" t="s">
        <v>4346</v>
      </c>
      <c r="F2473" s="39"/>
      <c r="G2473" s="39"/>
      <c r="H2473" s="11" t="s">
        <v>63</v>
      </c>
      <c r="I2473" s="21">
        <v>24</v>
      </c>
      <c r="J2473" s="13">
        <v>2409.63</v>
      </c>
      <c r="K2473" s="13">
        <v>57831.12</v>
      </c>
      <c r="L2473" s="14"/>
      <c r="AK2473" s="8"/>
      <c r="AL2473" s="9"/>
      <c r="AM2473" s="4" t="s">
        <v>4676</v>
      </c>
      <c r="AN2473" s="4" t="s">
        <v>4346</v>
      </c>
      <c r="AO2473" s="18"/>
      <c r="AP2473" s="28"/>
      <c r="AQ2473" s="4"/>
      <c r="AR2473" s="28"/>
    </row>
    <row r="2474" spans="1:44" x14ac:dyDescent="0.25">
      <c r="A2474" s="15"/>
      <c r="B2474" s="40"/>
      <c r="C2474" s="33"/>
      <c r="D2474" s="41"/>
      <c r="E2474" s="42" t="s">
        <v>4677</v>
      </c>
      <c r="F2474" s="43"/>
      <c r="G2474" s="44"/>
      <c r="H2474" s="15"/>
      <c r="I2474" s="15"/>
      <c r="J2474" s="16"/>
      <c r="K2474" s="16"/>
      <c r="L2474" s="17"/>
      <c r="AK2474" s="8"/>
      <c r="AL2474" s="9"/>
      <c r="AM2474" s="4"/>
      <c r="AN2474" s="4"/>
      <c r="AO2474" s="18" t="s">
        <v>4677</v>
      </c>
      <c r="AP2474" s="28"/>
      <c r="AQ2474" s="4"/>
      <c r="AR2474" s="28"/>
    </row>
    <row r="2475" spans="1:44" x14ac:dyDescent="0.25">
      <c r="A2475" s="35" t="s">
        <v>4678</v>
      </c>
      <c r="B2475" s="35"/>
      <c r="C2475" s="35"/>
      <c r="D2475" s="35"/>
      <c r="E2475" s="35"/>
      <c r="F2475" s="35"/>
      <c r="G2475" s="35"/>
      <c r="H2475" s="35"/>
      <c r="I2475" s="35"/>
      <c r="J2475" s="35"/>
      <c r="K2475" s="35"/>
      <c r="L2475" s="35"/>
      <c r="AK2475" s="8"/>
      <c r="AL2475" s="9" t="s">
        <v>4678</v>
      </c>
      <c r="AM2475" s="4"/>
      <c r="AN2475" s="4"/>
      <c r="AO2475" s="18"/>
      <c r="AP2475" s="28"/>
      <c r="AQ2475" s="4"/>
      <c r="AR2475" s="28"/>
    </row>
    <row r="2476" spans="1:44" x14ac:dyDescent="0.25">
      <c r="A2476" s="35" t="s">
        <v>4679</v>
      </c>
      <c r="B2476" s="35"/>
      <c r="C2476" s="35"/>
      <c r="D2476" s="35"/>
      <c r="E2476" s="35"/>
      <c r="F2476" s="35"/>
      <c r="G2476" s="35"/>
      <c r="H2476" s="35"/>
      <c r="I2476" s="35"/>
      <c r="J2476" s="35"/>
      <c r="K2476" s="35"/>
      <c r="L2476" s="35"/>
      <c r="AK2476" s="8"/>
      <c r="AL2476" s="9" t="s">
        <v>4679</v>
      </c>
      <c r="AM2476" s="4"/>
      <c r="AN2476" s="4"/>
      <c r="AO2476" s="18"/>
      <c r="AP2476" s="28"/>
      <c r="AQ2476" s="4"/>
      <c r="AR2476" s="28"/>
    </row>
    <row r="2477" spans="1:44" x14ac:dyDescent="0.25">
      <c r="A2477" s="35" t="s">
        <v>4680</v>
      </c>
      <c r="B2477" s="35"/>
      <c r="C2477" s="35"/>
      <c r="D2477" s="35"/>
      <c r="E2477" s="35"/>
      <c r="F2477" s="35"/>
      <c r="G2477" s="35"/>
      <c r="H2477" s="35"/>
      <c r="I2477" s="35"/>
      <c r="J2477" s="35"/>
      <c r="K2477" s="35"/>
      <c r="L2477" s="35"/>
      <c r="AK2477" s="8"/>
      <c r="AL2477" s="9" t="s">
        <v>4680</v>
      </c>
      <c r="AM2477" s="4"/>
      <c r="AN2477" s="4"/>
      <c r="AO2477" s="18"/>
      <c r="AP2477" s="28"/>
      <c r="AQ2477" s="4"/>
      <c r="AR2477" s="28"/>
    </row>
    <row r="2478" spans="1:44" x14ac:dyDescent="0.25">
      <c r="A2478" s="10" t="s">
        <v>4681</v>
      </c>
      <c r="B2478" s="36" t="s">
        <v>4682</v>
      </c>
      <c r="C2478" s="37"/>
      <c r="D2478" s="38"/>
      <c r="E2478" s="39" t="s">
        <v>3437</v>
      </c>
      <c r="F2478" s="39"/>
      <c r="G2478" s="39"/>
      <c r="H2478" s="11" t="s">
        <v>26</v>
      </c>
      <c r="I2478" s="12">
        <v>7.3999999999999996E-2</v>
      </c>
      <c r="J2478" s="13">
        <v>266070.53999999998</v>
      </c>
      <c r="K2478" s="13">
        <v>19689.22</v>
      </c>
      <c r="L2478" s="14"/>
      <c r="AK2478" s="8"/>
      <c r="AL2478" s="9"/>
      <c r="AM2478" s="4" t="s">
        <v>4682</v>
      </c>
      <c r="AN2478" s="4" t="s">
        <v>3437</v>
      </c>
      <c r="AO2478" s="18"/>
      <c r="AP2478" s="28"/>
      <c r="AQ2478" s="4"/>
      <c r="AR2478" s="28"/>
    </row>
    <row r="2479" spans="1:44" x14ac:dyDescent="0.25">
      <c r="A2479" s="15"/>
      <c r="B2479" s="40"/>
      <c r="C2479" s="33"/>
      <c r="D2479" s="41"/>
      <c r="E2479" s="42" t="s">
        <v>4683</v>
      </c>
      <c r="F2479" s="43"/>
      <c r="G2479" s="44"/>
      <c r="H2479" s="15"/>
      <c r="I2479" s="15"/>
      <c r="J2479" s="16"/>
      <c r="K2479" s="16"/>
      <c r="L2479" s="17"/>
      <c r="AK2479" s="8"/>
      <c r="AL2479" s="9"/>
      <c r="AM2479" s="4"/>
      <c r="AN2479" s="4"/>
      <c r="AO2479" s="18" t="s">
        <v>4683</v>
      </c>
      <c r="AP2479" s="28"/>
      <c r="AQ2479" s="4"/>
      <c r="AR2479" s="28"/>
    </row>
    <row r="2480" spans="1:44" x14ac:dyDescent="0.25">
      <c r="A2480" s="10" t="s">
        <v>4684</v>
      </c>
      <c r="B2480" s="36" t="s">
        <v>4685</v>
      </c>
      <c r="C2480" s="37"/>
      <c r="D2480" s="38"/>
      <c r="E2480" s="39" t="s">
        <v>3441</v>
      </c>
      <c r="F2480" s="39"/>
      <c r="G2480" s="39"/>
      <c r="H2480" s="11" t="s">
        <v>59</v>
      </c>
      <c r="I2480" s="12">
        <v>7.548</v>
      </c>
      <c r="J2480" s="13">
        <v>6042.83</v>
      </c>
      <c r="K2480" s="13">
        <v>45611.28</v>
      </c>
      <c r="L2480" s="14"/>
      <c r="AK2480" s="8"/>
      <c r="AL2480" s="9"/>
      <c r="AM2480" s="4" t="s">
        <v>4685</v>
      </c>
      <c r="AN2480" s="4" t="s">
        <v>3441</v>
      </c>
      <c r="AO2480" s="18"/>
      <c r="AP2480" s="28"/>
      <c r="AQ2480" s="4"/>
      <c r="AR2480" s="28"/>
    </row>
    <row r="2481" spans="1:44" ht="26.25" x14ac:dyDescent="0.25">
      <c r="A2481" s="10" t="s">
        <v>4686</v>
      </c>
      <c r="B2481" s="36" t="s">
        <v>4687</v>
      </c>
      <c r="C2481" s="37"/>
      <c r="D2481" s="38"/>
      <c r="E2481" s="39" t="s">
        <v>4688</v>
      </c>
      <c r="F2481" s="39"/>
      <c r="G2481" s="39"/>
      <c r="H2481" s="11" t="s">
        <v>26</v>
      </c>
      <c r="I2481" s="20">
        <v>0.1172</v>
      </c>
      <c r="J2481" s="13">
        <v>865698.98</v>
      </c>
      <c r="K2481" s="13">
        <v>101459.92</v>
      </c>
      <c r="L2481" s="14"/>
      <c r="AK2481" s="8"/>
      <c r="AL2481" s="9"/>
      <c r="AM2481" s="4" t="s">
        <v>4687</v>
      </c>
      <c r="AN2481" s="4" t="s">
        <v>4688</v>
      </c>
      <c r="AO2481" s="18"/>
      <c r="AP2481" s="28"/>
      <c r="AQ2481" s="4"/>
      <c r="AR2481" s="28"/>
    </row>
    <row r="2482" spans="1:44" x14ac:dyDescent="0.25">
      <c r="A2482" s="15"/>
      <c r="B2482" s="40"/>
      <c r="C2482" s="33"/>
      <c r="D2482" s="41"/>
      <c r="E2482" s="42" t="s">
        <v>4689</v>
      </c>
      <c r="F2482" s="43"/>
      <c r="G2482" s="44"/>
      <c r="H2482" s="15"/>
      <c r="I2482" s="15"/>
      <c r="J2482" s="16"/>
      <c r="K2482" s="16"/>
      <c r="L2482" s="17"/>
      <c r="AK2482" s="8"/>
      <c r="AL2482" s="9"/>
      <c r="AM2482" s="4"/>
      <c r="AN2482" s="4"/>
      <c r="AO2482" s="18" t="s">
        <v>4689</v>
      </c>
      <c r="AP2482" s="28"/>
      <c r="AQ2482" s="4"/>
      <c r="AR2482" s="28"/>
    </row>
    <row r="2483" spans="1:44" x14ac:dyDescent="0.25">
      <c r="A2483" s="10" t="s">
        <v>4690</v>
      </c>
      <c r="B2483" s="36" t="s">
        <v>4691</v>
      </c>
      <c r="C2483" s="37"/>
      <c r="D2483" s="38"/>
      <c r="E2483" s="39" t="s">
        <v>4296</v>
      </c>
      <c r="F2483" s="39"/>
      <c r="G2483" s="39"/>
      <c r="H2483" s="11" t="s">
        <v>59</v>
      </c>
      <c r="I2483" s="20">
        <v>11.895799999999999</v>
      </c>
      <c r="J2483" s="13">
        <v>8150.69</v>
      </c>
      <c r="K2483" s="13">
        <v>96958.98</v>
      </c>
      <c r="L2483" s="14"/>
      <c r="AK2483" s="8"/>
      <c r="AL2483" s="9"/>
      <c r="AM2483" s="4" t="s">
        <v>4691</v>
      </c>
      <c r="AN2483" s="4" t="s">
        <v>4296</v>
      </c>
      <c r="AO2483" s="18"/>
      <c r="AP2483" s="28"/>
      <c r="AQ2483" s="4"/>
      <c r="AR2483" s="28"/>
    </row>
    <row r="2484" spans="1:44" x14ac:dyDescent="0.25">
      <c r="A2484" s="10" t="s">
        <v>4692</v>
      </c>
      <c r="B2484" s="36" t="s">
        <v>4693</v>
      </c>
      <c r="C2484" s="37"/>
      <c r="D2484" s="38"/>
      <c r="E2484" s="39" t="s">
        <v>4400</v>
      </c>
      <c r="F2484" s="39"/>
      <c r="G2484" s="39"/>
      <c r="H2484" s="11" t="s">
        <v>59</v>
      </c>
      <c r="I2484" s="19">
        <v>11.72</v>
      </c>
      <c r="J2484" s="13">
        <v>101.88</v>
      </c>
      <c r="K2484" s="13">
        <v>1194.03</v>
      </c>
      <c r="L2484" s="14"/>
      <c r="AK2484" s="8"/>
      <c r="AL2484" s="9"/>
      <c r="AM2484" s="4" t="s">
        <v>4693</v>
      </c>
      <c r="AN2484" s="4" t="s">
        <v>4400</v>
      </c>
      <c r="AO2484" s="18"/>
      <c r="AP2484" s="28"/>
      <c r="AQ2484" s="4"/>
      <c r="AR2484" s="28"/>
    </row>
    <row r="2485" spans="1:44" x14ac:dyDescent="0.25">
      <c r="A2485" s="10" t="s">
        <v>4694</v>
      </c>
      <c r="B2485" s="36" t="s">
        <v>4695</v>
      </c>
      <c r="C2485" s="37"/>
      <c r="D2485" s="38"/>
      <c r="E2485" s="39" t="s">
        <v>2270</v>
      </c>
      <c r="F2485" s="39"/>
      <c r="G2485" s="39"/>
      <c r="H2485" s="11" t="s">
        <v>49</v>
      </c>
      <c r="I2485" s="23">
        <v>3.7599E-2</v>
      </c>
      <c r="J2485" s="13">
        <v>56762.68</v>
      </c>
      <c r="K2485" s="13">
        <v>2134.2199999999998</v>
      </c>
      <c r="L2485" s="14"/>
      <c r="AK2485" s="8"/>
      <c r="AL2485" s="9"/>
      <c r="AM2485" s="4" t="s">
        <v>4695</v>
      </c>
      <c r="AN2485" s="4" t="s">
        <v>2270</v>
      </c>
      <c r="AO2485" s="18"/>
      <c r="AP2485" s="28"/>
      <c r="AQ2485" s="4"/>
      <c r="AR2485" s="28"/>
    </row>
    <row r="2486" spans="1:44" x14ac:dyDescent="0.25">
      <c r="A2486" s="15"/>
      <c r="B2486" s="40"/>
      <c r="C2486" s="33"/>
      <c r="D2486" s="41"/>
      <c r="E2486" s="42" t="s">
        <v>4696</v>
      </c>
      <c r="F2486" s="43"/>
      <c r="G2486" s="44"/>
      <c r="H2486" s="15"/>
      <c r="I2486" s="15"/>
      <c r="J2486" s="16"/>
      <c r="K2486" s="16"/>
      <c r="L2486" s="17"/>
      <c r="AK2486" s="8"/>
      <c r="AL2486" s="9"/>
      <c r="AM2486" s="4"/>
      <c r="AN2486" s="4"/>
      <c r="AO2486" s="18" t="s">
        <v>4696</v>
      </c>
      <c r="AP2486" s="28"/>
      <c r="AQ2486" s="4"/>
      <c r="AR2486" s="28"/>
    </row>
    <row r="2487" spans="1:44" x14ac:dyDescent="0.25">
      <c r="A2487" s="10" t="s">
        <v>4697</v>
      </c>
      <c r="B2487" s="36" t="s">
        <v>4698</v>
      </c>
      <c r="C2487" s="37"/>
      <c r="D2487" s="38"/>
      <c r="E2487" s="39" t="s">
        <v>3459</v>
      </c>
      <c r="F2487" s="39"/>
      <c r="G2487" s="39"/>
      <c r="H2487" s="11" t="s">
        <v>49</v>
      </c>
      <c r="I2487" s="22">
        <v>0.10101</v>
      </c>
      <c r="J2487" s="13">
        <v>57020.79</v>
      </c>
      <c r="K2487" s="13">
        <v>5759.67</v>
      </c>
      <c r="L2487" s="14"/>
      <c r="AK2487" s="8"/>
      <c r="AL2487" s="9"/>
      <c r="AM2487" s="4" t="s">
        <v>4698</v>
      </c>
      <c r="AN2487" s="4" t="s">
        <v>3459</v>
      </c>
      <c r="AO2487" s="18"/>
      <c r="AP2487" s="28"/>
      <c r="AQ2487" s="4"/>
      <c r="AR2487" s="28"/>
    </row>
    <row r="2488" spans="1:44" x14ac:dyDescent="0.25">
      <c r="A2488" s="15"/>
      <c r="B2488" s="40"/>
      <c r="C2488" s="33"/>
      <c r="D2488" s="41"/>
      <c r="E2488" s="42" t="s">
        <v>4699</v>
      </c>
      <c r="F2488" s="43"/>
      <c r="G2488" s="44"/>
      <c r="H2488" s="15"/>
      <c r="I2488" s="15"/>
      <c r="J2488" s="16"/>
      <c r="K2488" s="16"/>
      <c r="L2488" s="17"/>
      <c r="AK2488" s="8"/>
      <c r="AL2488" s="9"/>
      <c r="AM2488" s="4"/>
      <c r="AN2488" s="4"/>
      <c r="AO2488" s="18" t="s">
        <v>4699</v>
      </c>
      <c r="AP2488" s="28"/>
      <c r="AQ2488" s="4"/>
      <c r="AR2488" s="28"/>
    </row>
    <row r="2489" spans="1:44" x14ac:dyDescent="0.25">
      <c r="A2489" s="10" t="s">
        <v>4700</v>
      </c>
      <c r="B2489" s="36" t="s">
        <v>4701</v>
      </c>
      <c r="C2489" s="37"/>
      <c r="D2489" s="38"/>
      <c r="E2489" s="39" t="s">
        <v>4534</v>
      </c>
      <c r="F2489" s="39"/>
      <c r="G2489" s="39"/>
      <c r="H2489" s="11" t="s">
        <v>49</v>
      </c>
      <c r="I2489" s="23">
        <v>0.35767900000000002</v>
      </c>
      <c r="J2489" s="13">
        <v>56044.97</v>
      </c>
      <c r="K2489" s="13">
        <v>20046.11</v>
      </c>
      <c r="L2489" s="14"/>
      <c r="AK2489" s="8"/>
      <c r="AL2489" s="9"/>
      <c r="AM2489" s="4" t="s">
        <v>4701</v>
      </c>
      <c r="AN2489" s="4" t="s">
        <v>4534</v>
      </c>
      <c r="AO2489" s="18"/>
      <c r="AP2489" s="28"/>
      <c r="AQ2489" s="4"/>
      <c r="AR2489" s="28"/>
    </row>
    <row r="2490" spans="1:44" x14ac:dyDescent="0.25">
      <c r="A2490" s="15"/>
      <c r="B2490" s="40"/>
      <c r="C2490" s="33"/>
      <c r="D2490" s="41"/>
      <c r="E2490" s="42" t="s">
        <v>4702</v>
      </c>
      <c r="F2490" s="43"/>
      <c r="G2490" s="44"/>
      <c r="H2490" s="15"/>
      <c r="I2490" s="15"/>
      <c r="J2490" s="16"/>
      <c r="K2490" s="16"/>
      <c r="L2490" s="17"/>
      <c r="AK2490" s="8"/>
      <c r="AL2490" s="9"/>
      <c r="AM2490" s="4"/>
      <c r="AN2490" s="4"/>
      <c r="AO2490" s="18" t="s">
        <v>4702</v>
      </c>
      <c r="AP2490" s="28"/>
      <c r="AQ2490" s="4"/>
      <c r="AR2490" s="28"/>
    </row>
    <row r="2491" spans="1:44" x14ac:dyDescent="0.25">
      <c r="A2491" s="10" t="s">
        <v>4703</v>
      </c>
      <c r="B2491" s="36" t="s">
        <v>4704</v>
      </c>
      <c r="C2491" s="37"/>
      <c r="D2491" s="38"/>
      <c r="E2491" s="39" t="s">
        <v>4705</v>
      </c>
      <c r="F2491" s="39"/>
      <c r="G2491" s="39"/>
      <c r="H2491" s="11" t="s">
        <v>49</v>
      </c>
      <c r="I2491" s="23">
        <v>0.310693</v>
      </c>
      <c r="J2491" s="13">
        <v>56047.16</v>
      </c>
      <c r="K2491" s="13">
        <v>17413.46</v>
      </c>
      <c r="L2491" s="14"/>
      <c r="AK2491" s="8"/>
      <c r="AL2491" s="9"/>
      <c r="AM2491" s="4" t="s">
        <v>4704</v>
      </c>
      <c r="AN2491" s="4" t="s">
        <v>4705</v>
      </c>
      <c r="AO2491" s="18"/>
      <c r="AP2491" s="28"/>
      <c r="AQ2491" s="4"/>
      <c r="AR2491" s="28"/>
    </row>
    <row r="2492" spans="1:44" x14ac:dyDescent="0.25">
      <c r="A2492" s="15"/>
      <c r="B2492" s="40"/>
      <c r="C2492" s="33"/>
      <c r="D2492" s="41"/>
      <c r="E2492" s="42" t="s">
        <v>4706</v>
      </c>
      <c r="F2492" s="43"/>
      <c r="G2492" s="44"/>
      <c r="H2492" s="15"/>
      <c r="I2492" s="15"/>
      <c r="J2492" s="16"/>
      <c r="K2492" s="16"/>
      <c r="L2492" s="17"/>
      <c r="AK2492" s="8"/>
      <c r="AL2492" s="9"/>
      <c r="AM2492" s="4"/>
      <c r="AN2492" s="4"/>
      <c r="AO2492" s="18" t="s">
        <v>4706</v>
      </c>
      <c r="AP2492" s="28"/>
      <c r="AQ2492" s="4"/>
      <c r="AR2492" s="28"/>
    </row>
    <row r="2493" spans="1:44" ht="26.25" x14ac:dyDescent="0.25">
      <c r="A2493" s="10" t="s">
        <v>4707</v>
      </c>
      <c r="B2493" s="36" t="s">
        <v>4708</v>
      </c>
      <c r="C2493" s="37"/>
      <c r="D2493" s="38"/>
      <c r="E2493" s="39" t="s">
        <v>1056</v>
      </c>
      <c r="F2493" s="39"/>
      <c r="G2493" s="39"/>
      <c r="H2493" s="11" t="s">
        <v>40</v>
      </c>
      <c r="I2493" s="22">
        <v>9.1060000000000002E-2</v>
      </c>
      <c r="J2493" s="13">
        <v>46375.47</v>
      </c>
      <c r="K2493" s="13">
        <v>4222.95</v>
      </c>
      <c r="L2493" s="14"/>
      <c r="AK2493" s="8"/>
      <c r="AL2493" s="9"/>
      <c r="AM2493" s="4" t="s">
        <v>4708</v>
      </c>
      <c r="AN2493" s="4" t="s">
        <v>1056</v>
      </c>
      <c r="AO2493" s="18"/>
      <c r="AP2493" s="28"/>
      <c r="AQ2493" s="4"/>
      <c r="AR2493" s="28"/>
    </row>
    <row r="2494" spans="1:44" x14ac:dyDescent="0.25">
      <c r="A2494" s="15"/>
      <c r="B2494" s="40"/>
      <c r="C2494" s="33"/>
      <c r="D2494" s="41"/>
      <c r="E2494" s="42" t="s">
        <v>4709</v>
      </c>
      <c r="F2494" s="43"/>
      <c r="G2494" s="44"/>
      <c r="H2494" s="15"/>
      <c r="I2494" s="15"/>
      <c r="J2494" s="16"/>
      <c r="K2494" s="16"/>
      <c r="L2494" s="17"/>
      <c r="AK2494" s="8"/>
      <c r="AL2494" s="9"/>
      <c r="AM2494" s="4"/>
      <c r="AN2494" s="4"/>
      <c r="AO2494" s="18" t="s">
        <v>4709</v>
      </c>
      <c r="AP2494" s="28"/>
      <c r="AQ2494" s="4"/>
      <c r="AR2494" s="28"/>
    </row>
    <row r="2495" spans="1:44" ht="26.25" x14ac:dyDescent="0.25">
      <c r="A2495" s="10" t="s">
        <v>4710</v>
      </c>
      <c r="B2495" s="36" t="s">
        <v>4711</v>
      </c>
      <c r="C2495" s="37"/>
      <c r="D2495" s="38"/>
      <c r="E2495" s="39" t="s">
        <v>4311</v>
      </c>
      <c r="F2495" s="39"/>
      <c r="G2495" s="39"/>
      <c r="H2495" s="11" t="s">
        <v>54</v>
      </c>
      <c r="I2495" s="20">
        <v>10.4719</v>
      </c>
      <c r="J2495" s="13">
        <v>158.24</v>
      </c>
      <c r="K2495" s="13">
        <v>1657.07</v>
      </c>
      <c r="L2495" s="14"/>
      <c r="AK2495" s="8"/>
      <c r="AL2495" s="9"/>
      <c r="AM2495" s="4" t="s">
        <v>4711</v>
      </c>
      <c r="AN2495" s="4" t="s">
        <v>4311</v>
      </c>
      <c r="AO2495" s="18"/>
      <c r="AP2495" s="28"/>
      <c r="AQ2495" s="4"/>
      <c r="AR2495" s="28"/>
    </row>
    <row r="2496" spans="1:44" ht="26.25" x14ac:dyDescent="0.25">
      <c r="A2496" s="10" t="s">
        <v>4712</v>
      </c>
      <c r="B2496" s="36" t="s">
        <v>4713</v>
      </c>
      <c r="C2496" s="37"/>
      <c r="D2496" s="38"/>
      <c r="E2496" s="39" t="s">
        <v>4314</v>
      </c>
      <c r="F2496" s="39"/>
      <c r="G2496" s="39"/>
      <c r="H2496" s="11" t="s">
        <v>33</v>
      </c>
      <c r="I2496" s="19">
        <v>0.57999999999999996</v>
      </c>
      <c r="J2496" s="13">
        <v>52545.84</v>
      </c>
      <c r="K2496" s="13">
        <v>30476.59</v>
      </c>
      <c r="L2496" s="14"/>
      <c r="AK2496" s="8"/>
      <c r="AL2496" s="9"/>
      <c r="AM2496" s="4" t="s">
        <v>4713</v>
      </c>
      <c r="AN2496" s="4" t="s">
        <v>4314</v>
      </c>
      <c r="AO2496" s="18"/>
      <c r="AP2496" s="28"/>
      <c r="AQ2496" s="4"/>
      <c r="AR2496" s="28"/>
    </row>
    <row r="2497" spans="1:44" x14ac:dyDescent="0.25">
      <c r="A2497" s="15"/>
      <c r="B2497" s="40"/>
      <c r="C2497" s="33"/>
      <c r="D2497" s="41"/>
      <c r="E2497" s="42" t="s">
        <v>4714</v>
      </c>
      <c r="F2497" s="43"/>
      <c r="G2497" s="44"/>
      <c r="H2497" s="15"/>
      <c r="I2497" s="15"/>
      <c r="J2497" s="16"/>
      <c r="K2497" s="16"/>
      <c r="L2497" s="17"/>
      <c r="AK2497" s="8"/>
      <c r="AL2497" s="9"/>
      <c r="AM2497" s="4"/>
      <c r="AN2497" s="4"/>
      <c r="AO2497" s="18" t="s">
        <v>4714</v>
      </c>
      <c r="AP2497" s="28"/>
      <c r="AQ2497" s="4"/>
      <c r="AR2497" s="28"/>
    </row>
    <row r="2498" spans="1:44" x14ac:dyDescent="0.25">
      <c r="A2498" s="10" t="s">
        <v>4715</v>
      </c>
      <c r="B2498" s="36" t="s">
        <v>4716</v>
      </c>
      <c r="C2498" s="37"/>
      <c r="D2498" s="38"/>
      <c r="E2498" s="39" t="s">
        <v>2377</v>
      </c>
      <c r="F2498" s="39"/>
      <c r="G2498" s="39"/>
      <c r="H2498" s="11" t="s">
        <v>119</v>
      </c>
      <c r="I2498" s="12">
        <v>58.463999999999999</v>
      </c>
      <c r="J2498" s="13">
        <v>73.72</v>
      </c>
      <c r="K2498" s="13">
        <v>4309.97</v>
      </c>
      <c r="L2498" s="14"/>
      <c r="AK2498" s="8"/>
      <c r="AL2498" s="9"/>
      <c r="AM2498" s="4" t="s">
        <v>4716</v>
      </c>
      <c r="AN2498" s="4" t="s">
        <v>2377</v>
      </c>
      <c r="AO2498" s="18"/>
      <c r="AP2498" s="28"/>
      <c r="AQ2498" s="4"/>
      <c r="AR2498" s="28"/>
    </row>
    <row r="2499" spans="1:44" x14ac:dyDescent="0.25">
      <c r="A2499" s="15"/>
      <c r="B2499" s="40"/>
      <c r="C2499" s="33"/>
      <c r="D2499" s="41"/>
      <c r="E2499" s="42" t="s">
        <v>4717</v>
      </c>
      <c r="F2499" s="43"/>
      <c r="G2499" s="44"/>
      <c r="H2499" s="15"/>
      <c r="I2499" s="15"/>
      <c r="J2499" s="16"/>
      <c r="K2499" s="16"/>
      <c r="L2499" s="17"/>
      <c r="AK2499" s="8"/>
      <c r="AL2499" s="9"/>
      <c r="AM2499" s="4"/>
      <c r="AN2499" s="4"/>
      <c r="AO2499" s="18" t="s">
        <v>4717</v>
      </c>
      <c r="AP2499" s="28"/>
      <c r="AQ2499" s="4"/>
      <c r="AR2499" s="28"/>
    </row>
    <row r="2500" spans="1:44" ht="26.25" x14ac:dyDescent="0.25">
      <c r="A2500" s="10" t="s">
        <v>4718</v>
      </c>
      <c r="B2500" s="36" t="s">
        <v>4719</v>
      </c>
      <c r="C2500" s="37"/>
      <c r="D2500" s="38"/>
      <c r="E2500" s="39" t="s">
        <v>4720</v>
      </c>
      <c r="F2500" s="39"/>
      <c r="G2500" s="39"/>
      <c r="H2500" s="11" t="s">
        <v>3144</v>
      </c>
      <c r="I2500" s="12">
        <v>2E-3</v>
      </c>
      <c r="J2500" s="13">
        <v>1589795</v>
      </c>
      <c r="K2500" s="13">
        <v>3179.59</v>
      </c>
      <c r="L2500" s="14"/>
      <c r="AK2500" s="8"/>
      <c r="AL2500" s="9"/>
      <c r="AM2500" s="4" t="s">
        <v>4719</v>
      </c>
      <c r="AN2500" s="4" t="s">
        <v>4720</v>
      </c>
      <c r="AO2500" s="18"/>
      <c r="AP2500" s="28"/>
      <c r="AQ2500" s="4"/>
      <c r="AR2500" s="28"/>
    </row>
    <row r="2501" spans="1:44" x14ac:dyDescent="0.25">
      <c r="A2501" s="15"/>
      <c r="B2501" s="40"/>
      <c r="C2501" s="33"/>
      <c r="D2501" s="41"/>
      <c r="E2501" s="42" t="s">
        <v>4721</v>
      </c>
      <c r="F2501" s="43"/>
      <c r="G2501" s="44"/>
      <c r="H2501" s="15"/>
      <c r="I2501" s="15"/>
      <c r="J2501" s="16"/>
      <c r="K2501" s="16"/>
      <c r="L2501" s="17"/>
      <c r="AK2501" s="8"/>
      <c r="AL2501" s="9"/>
      <c r="AM2501" s="4"/>
      <c r="AN2501" s="4"/>
      <c r="AO2501" s="18" t="s">
        <v>4721</v>
      </c>
      <c r="AP2501" s="28"/>
      <c r="AQ2501" s="4"/>
      <c r="AR2501" s="28"/>
    </row>
    <row r="2502" spans="1:44" ht="26.25" x14ac:dyDescent="0.25">
      <c r="A2502" s="10" t="s">
        <v>4722</v>
      </c>
      <c r="B2502" s="36" t="s">
        <v>4723</v>
      </c>
      <c r="C2502" s="37"/>
      <c r="D2502" s="38"/>
      <c r="E2502" s="39" t="s">
        <v>4724</v>
      </c>
      <c r="F2502" s="39"/>
      <c r="G2502" s="39"/>
      <c r="H2502" s="11" t="s">
        <v>119</v>
      </c>
      <c r="I2502" s="12">
        <v>2.008</v>
      </c>
      <c r="J2502" s="13">
        <v>5033.3500000000004</v>
      </c>
      <c r="K2502" s="13">
        <v>10106.969999999999</v>
      </c>
      <c r="L2502" s="14"/>
      <c r="AK2502" s="8"/>
      <c r="AL2502" s="9"/>
      <c r="AM2502" s="4" t="s">
        <v>4723</v>
      </c>
      <c r="AN2502" s="4" t="s">
        <v>4724</v>
      </c>
      <c r="AO2502" s="18"/>
      <c r="AP2502" s="28"/>
      <c r="AQ2502" s="4"/>
      <c r="AR2502" s="28"/>
    </row>
    <row r="2503" spans="1:44" x14ac:dyDescent="0.25">
      <c r="A2503" s="10" t="s">
        <v>4725</v>
      </c>
      <c r="B2503" s="36" t="s">
        <v>4726</v>
      </c>
      <c r="C2503" s="37"/>
      <c r="D2503" s="38"/>
      <c r="E2503" s="39" t="s">
        <v>4727</v>
      </c>
      <c r="F2503" s="39"/>
      <c r="G2503" s="39"/>
      <c r="H2503" s="11" t="s">
        <v>26</v>
      </c>
      <c r="I2503" s="12">
        <v>1.7999999999999999E-2</v>
      </c>
      <c r="J2503" s="13">
        <v>95258.89</v>
      </c>
      <c r="K2503" s="13">
        <v>1714.66</v>
      </c>
      <c r="L2503" s="14"/>
      <c r="AK2503" s="8"/>
      <c r="AL2503" s="9"/>
      <c r="AM2503" s="4" t="s">
        <v>4726</v>
      </c>
      <c r="AN2503" s="4" t="s">
        <v>4727</v>
      </c>
      <c r="AO2503" s="18"/>
      <c r="AP2503" s="28"/>
      <c r="AQ2503" s="4"/>
      <c r="AR2503" s="28"/>
    </row>
    <row r="2504" spans="1:44" x14ac:dyDescent="0.25">
      <c r="A2504" s="15"/>
      <c r="B2504" s="40"/>
      <c r="C2504" s="33"/>
      <c r="D2504" s="41"/>
      <c r="E2504" s="42" t="s">
        <v>4728</v>
      </c>
      <c r="F2504" s="43"/>
      <c r="G2504" s="44"/>
      <c r="H2504" s="15"/>
      <c r="I2504" s="15"/>
      <c r="J2504" s="16"/>
      <c r="K2504" s="16"/>
      <c r="L2504" s="17"/>
      <c r="AK2504" s="8"/>
      <c r="AL2504" s="9"/>
      <c r="AM2504" s="4"/>
      <c r="AN2504" s="4"/>
      <c r="AO2504" s="18" t="s">
        <v>4728</v>
      </c>
      <c r="AP2504" s="28"/>
      <c r="AQ2504" s="4"/>
      <c r="AR2504" s="28"/>
    </row>
    <row r="2505" spans="1:44" ht="26.25" x14ac:dyDescent="0.25">
      <c r="A2505" s="10" t="s">
        <v>4729</v>
      </c>
      <c r="B2505" s="36" t="s">
        <v>4730</v>
      </c>
      <c r="C2505" s="37"/>
      <c r="D2505" s="38"/>
      <c r="E2505" s="39" t="s">
        <v>4731</v>
      </c>
      <c r="F2505" s="39"/>
      <c r="G2505" s="39"/>
      <c r="H2505" s="11" t="s">
        <v>59</v>
      </c>
      <c r="I2505" s="24">
        <v>1.8</v>
      </c>
      <c r="J2505" s="13">
        <v>1599.63</v>
      </c>
      <c r="K2505" s="13">
        <v>2879.33</v>
      </c>
      <c r="L2505" s="14"/>
      <c r="AK2505" s="8"/>
      <c r="AL2505" s="9"/>
      <c r="AM2505" s="4" t="s">
        <v>4730</v>
      </c>
      <c r="AN2505" s="4" t="s">
        <v>4731</v>
      </c>
      <c r="AO2505" s="18"/>
      <c r="AP2505" s="28"/>
      <c r="AQ2505" s="4"/>
      <c r="AR2505" s="28"/>
    </row>
    <row r="2506" spans="1:44" x14ac:dyDescent="0.25">
      <c r="A2506" s="10" t="s">
        <v>4732</v>
      </c>
      <c r="B2506" s="36" t="s">
        <v>4733</v>
      </c>
      <c r="C2506" s="37"/>
      <c r="D2506" s="38"/>
      <c r="E2506" s="39" t="s">
        <v>4734</v>
      </c>
      <c r="F2506" s="39"/>
      <c r="G2506" s="39"/>
      <c r="H2506" s="11" t="s">
        <v>54</v>
      </c>
      <c r="I2506" s="21">
        <v>5</v>
      </c>
      <c r="J2506" s="13">
        <v>55.81</v>
      </c>
      <c r="K2506" s="13">
        <v>279.05</v>
      </c>
      <c r="L2506" s="14"/>
      <c r="AK2506" s="8"/>
      <c r="AL2506" s="9"/>
      <c r="AM2506" s="4" t="s">
        <v>4733</v>
      </c>
      <c r="AN2506" s="4" t="s">
        <v>4734</v>
      </c>
      <c r="AO2506" s="18"/>
      <c r="AP2506" s="28"/>
      <c r="AQ2506" s="4"/>
      <c r="AR2506" s="28"/>
    </row>
    <row r="2507" spans="1:44" x14ac:dyDescent="0.25">
      <c r="A2507" s="35" t="s">
        <v>4735</v>
      </c>
      <c r="B2507" s="35"/>
      <c r="C2507" s="35"/>
      <c r="D2507" s="35"/>
      <c r="E2507" s="35"/>
      <c r="F2507" s="35"/>
      <c r="G2507" s="35"/>
      <c r="H2507" s="35"/>
      <c r="I2507" s="35"/>
      <c r="J2507" s="35"/>
      <c r="K2507" s="35"/>
      <c r="L2507" s="35"/>
      <c r="AK2507" s="8"/>
      <c r="AL2507" s="9" t="s">
        <v>4735</v>
      </c>
      <c r="AM2507" s="4"/>
      <c r="AN2507" s="4"/>
      <c r="AO2507" s="18"/>
      <c r="AP2507" s="28"/>
      <c r="AQ2507" s="4"/>
      <c r="AR2507" s="28"/>
    </row>
    <row r="2508" spans="1:44" ht="26.25" x14ac:dyDescent="0.25">
      <c r="A2508" s="10" t="s">
        <v>4736</v>
      </c>
      <c r="B2508" s="36" t="s">
        <v>4737</v>
      </c>
      <c r="C2508" s="37"/>
      <c r="D2508" s="38"/>
      <c r="E2508" s="39" t="s">
        <v>4688</v>
      </c>
      <c r="F2508" s="39"/>
      <c r="G2508" s="39"/>
      <c r="H2508" s="11" t="s">
        <v>26</v>
      </c>
      <c r="I2508" s="12">
        <v>0.97199999999999998</v>
      </c>
      <c r="J2508" s="13">
        <v>865715.56</v>
      </c>
      <c r="K2508" s="13">
        <v>841475.52</v>
      </c>
      <c r="L2508" s="14"/>
      <c r="AK2508" s="8"/>
      <c r="AL2508" s="9"/>
      <c r="AM2508" s="4" t="s">
        <v>4737</v>
      </c>
      <c r="AN2508" s="4" t="s">
        <v>4688</v>
      </c>
      <c r="AO2508" s="18"/>
      <c r="AP2508" s="28"/>
      <c r="AQ2508" s="4"/>
      <c r="AR2508" s="28"/>
    </row>
    <row r="2509" spans="1:44" x14ac:dyDescent="0.25">
      <c r="A2509" s="15"/>
      <c r="B2509" s="40"/>
      <c r="C2509" s="33"/>
      <c r="D2509" s="41"/>
      <c r="E2509" s="42" t="s">
        <v>4738</v>
      </c>
      <c r="F2509" s="43"/>
      <c r="G2509" s="44"/>
      <c r="H2509" s="15"/>
      <c r="I2509" s="15"/>
      <c r="J2509" s="16"/>
      <c r="K2509" s="16"/>
      <c r="L2509" s="17"/>
      <c r="AK2509" s="8"/>
      <c r="AL2509" s="9"/>
      <c r="AM2509" s="4"/>
      <c r="AN2509" s="4"/>
      <c r="AO2509" s="18" t="s">
        <v>4738</v>
      </c>
      <c r="AP2509" s="28"/>
      <c r="AQ2509" s="4"/>
      <c r="AR2509" s="28"/>
    </row>
    <row r="2510" spans="1:44" x14ac:dyDescent="0.25">
      <c r="A2510" s="10" t="s">
        <v>4739</v>
      </c>
      <c r="B2510" s="36" t="s">
        <v>4740</v>
      </c>
      <c r="C2510" s="37"/>
      <c r="D2510" s="38"/>
      <c r="E2510" s="39" t="s">
        <v>4296</v>
      </c>
      <c r="F2510" s="39"/>
      <c r="G2510" s="39"/>
      <c r="H2510" s="11" t="s">
        <v>59</v>
      </c>
      <c r="I2510" s="12">
        <v>98.658000000000001</v>
      </c>
      <c r="J2510" s="13">
        <v>8150.7</v>
      </c>
      <c r="K2510" s="13">
        <v>804131.76</v>
      </c>
      <c r="L2510" s="14"/>
      <c r="AK2510" s="8"/>
      <c r="AL2510" s="9"/>
      <c r="AM2510" s="4" t="s">
        <v>4740</v>
      </c>
      <c r="AN2510" s="4" t="s">
        <v>4296</v>
      </c>
      <c r="AO2510" s="18"/>
      <c r="AP2510" s="28"/>
      <c r="AQ2510" s="4"/>
      <c r="AR2510" s="28"/>
    </row>
    <row r="2511" spans="1:44" x14ac:dyDescent="0.25">
      <c r="A2511" s="10" t="s">
        <v>4741</v>
      </c>
      <c r="B2511" s="36" t="s">
        <v>4742</v>
      </c>
      <c r="C2511" s="37"/>
      <c r="D2511" s="38"/>
      <c r="E2511" s="39" t="s">
        <v>4400</v>
      </c>
      <c r="F2511" s="39"/>
      <c r="G2511" s="39"/>
      <c r="H2511" s="11" t="s">
        <v>59</v>
      </c>
      <c r="I2511" s="24">
        <v>97.2</v>
      </c>
      <c r="J2511" s="13">
        <v>101.91</v>
      </c>
      <c r="K2511" s="13">
        <v>9905.65</v>
      </c>
      <c r="L2511" s="14"/>
      <c r="AK2511" s="8"/>
      <c r="AL2511" s="9"/>
      <c r="AM2511" s="4" t="s">
        <v>4742</v>
      </c>
      <c r="AN2511" s="4" t="s">
        <v>4400</v>
      </c>
      <c r="AO2511" s="18"/>
      <c r="AP2511" s="28"/>
      <c r="AQ2511" s="4"/>
      <c r="AR2511" s="28"/>
    </row>
    <row r="2512" spans="1:44" x14ac:dyDescent="0.25">
      <c r="A2512" s="10" t="s">
        <v>4743</v>
      </c>
      <c r="B2512" s="36" t="s">
        <v>4744</v>
      </c>
      <c r="C2512" s="37"/>
      <c r="D2512" s="38"/>
      <c r="E2512" s="39" t="s">
        <v>2270</v>
      </c>
      <c r="F2512" s="39"/>
      <c r="G2512" s="39"/>
      <c r="H2512" s="11" t="s">
        <v>49</v>
      </c>
      <c r="I2512" s="23">
        <v>0.297431</v>
      </c>
      <c r="J2512" s="13">
        <v>56761.7</v>
      </c>
      <c r="K2512" s="13">
        <v>16882.689999999999</v>
      </c>
      <c r="L2512" s="14"/>
      <c r="AK2512" s="8"/>
      <c r="AL2512" s="9"/>
      <c r="AM2512" s="4" t="s">
        <v>4744</v>
      </c>
      <c r="AN2512" s="4" t="s">
        <v>2270</v>
      </c>
      <c r="AO2512" s="18"/>
      <c r="AP2512" s="28"/>
      <c r="AQ2512" s="4"/>
      <c r="AR2512" s="28"/>
    </row>
    <row r="2513" spans="1:44" x14ac:dyDescent="0.25">
      <c r="A2513" s="15"/>
      <c r="B2513" s="40"/>
      <c r="C2513" s="33"/>
      <c r="D2513" s="41"/>
      <c r="E2513" s="42" t="s">
        <v>4745</v>
      </c>
      <c r="F2513" s="43"/>
      <c r="G2513" s="44"/>
      <c r="H2513" s="15"/>
      <c r="I2513" s="15"/>
      <c r="J2513" s="16"/>
      <c r="K2513" s="16"/>
      <c r="L2513" s="17"/>
      <c r="AK2513" s="8"/>
      <c r="AL2513" s="9"/>
      <c r="AM2513" s="4"/>
      <c r="AN2513" s="4"/>
      <c r="AO2513" s="18" t="s">
        <v>4745</v>
      </c>
      <c r="AP2513" s="28"/>
      <c r="AQ2513" s="4"/>
      <c r="AR2513" s="28"/>
    </row>
    <row r="2514" spans="1:44" x14ac:dyDescent="0.25">
      <c r="A2514" s="10" t="s">
        <v>4746</v>
      </c>
      <c r="B2514" s="36" t="s">
        <v>4747</v>
      </c>
      <c r="C2514" s="37"/>
      <c r="D2514" s="38"/>
      <c r="E2514" s="39" t="s">
        <v>3459</v>
      </c>
      <c r="F2514" s="39"/>
      <c r="G2514" s="39"/>
      <c r="H2514" s="11" t="s">
        <v>49</v>
      </c>
      <c r="I2514" s="23">
        <v>0.31539099999999998</v>
      </c>
      <c r="J2514" s="13">
        <v>57023.44</v>
      </c>
      <c r="K2514" s="13">
        <v>17984.68</v>
      </c>
      <c r="L2514" s="14"/>
      <c r="AK2514" s="8"/>
      <c r="AL2514" s="9"/>
      <c r="AM2514" s="4" t="s">
        <v>4747</v>
      </c>
      <c r="AN2514" s="4" t="s">
        <v>3459</v>
      </c>
      <c r="AO2514" s="18"/>
      <c r="AP2514" s="28"/>
      <c r="AQ2514" s="4"/>
      <c r="AR2514" s="28"/>
    </row>
    <row r="2515" spans="1:44" x14ac:dyDescent="0.25">
      <c r="A2515" s="15"/>
      <c r="B2515" s="40"/>
      <c r="C2515" s="33"/>
      <c r="D2515" s="41"/>
      <c r="E2515" s="42" t="s">
        <v>4748</v>
      </c>
      <c r="F2515" s="43"/>
      <c r="G2515" s="44"/>
      <c r="H2515" s="15"/>
      <c r="I2515" s="15"/>
      <c r="J2515" s="16"/>
      <c r="K2515" s="16"/>
      <c r="L2515" s="17"/>
      <c r="AK2515" s="8"/>
      <c r="AL2515" s="9"/>
      <c r="AM2515" s="4"/>
      <c r="AN2515" s="4"/>
      <c r="AO2515" s="18" t="s">
        <v>4748</v>
      </c>
      <c r="AP2515" s="28"/>
      <c r="AQ2515" s="4"/>
      <c r="AR2515" s="28"/>
    </row>
    <row r="2516" spans="1:44" x14ac:dyDescent="0.25">
      <c r="A2516" s="10" t="s">
        <v>4749</v>
      </c>
      <c r="B2516" s="36" t="s">
        <v>4750</v>
      </c>
      <c r="C2516" s="37"/>
      <c r="D2516" s="38"/>
      <c r="E2516" s="39" t="s">
        <v>4534</v>
      </c>
      <c r="F2516" s="39"/>
      <c r="G2516" s="39"/>
      <c r="H2516" s="11" t="s">
        <v>49</v>
      </c>
      <c r="I2516" s="23">
        <v>1.984002</v>
      </c>
      <c r="J2516" s="13">
        <v>56045.72</v>
      </c>
      <c r="K2516" s="13">
        <v>111194.82</v>
      </c>
      <c r="L2516" s="14"/>
      <c r="AK2516" s="8"/>
      <c r="AL2516" s="9"/>
      <c r="AM2516" s="4" t="s">
        <v>4750</v>
      </c>
      <c r="AN2516" s="4" t="s">
        <v>4534</v>
      </c>
      <c r="AO2516" s="18"/>
      <c r="AP2516" s="28"/>
      <c r="AQ2516" s="4"/>
      <c r="AR2516" s="28"/>
    </row>
    <row r="2517" spans="1:44" x14ac:dyDescent="0.25">
      <c r="A2517" s="15"/>
      <c r="B2517" s="40"/>
      <c r="C2517" s="33"/>
      <c r="D2517" s="41"/>
      <c r="E2517" s="42" t="s">
        <v>4751</v>
      </c>
      <c r="F2517" s="43"/>
      <c r="G2517" s="44"/>
      <c r="H2517" s="15"/>
      <c r="I2517" s="15"/>
      <c r="J2517" s="16"/>
      <c r="K2517" s="16"/>
      <c r="L2517" s="17"/>
      <c r="AK2517" s="8"/>
      <c r="AL2517" s="9"/>
      <c r="AM2517" s="4"/>
      <c r="AN2517" s="4"/>
      <c r="AO2517" s="18" t="s">
        <v>4751</v>
      </c>
      <c r="AP2517" s="28"/>
      <c r="AQ2517" s="4"/>
      <c r="AR2517" s="28"/>
    </row>
    <row r="2518" spans="1:44" x14ac:dyDescent="0.25">
      <c r="A2518" s="10" t="s">
        <v>4752</v>
      </c>
      <c r="B2518" s="36" t="s">
        <v>4753</v>
      </c>
      <c r="C2518" s="37"/>
      <c r="D2518" s="38"/>
      <c r="E2518" s="39" t="s">
        <v>4705</v>
      </c>
      <c r="F2518" s="39"/>
      <c r="G2518" s="39"/>
      <c r="H2518" s="11" t="s">
        <v>49</v>
      </c>
      <c r="I2518" s="23">
        <v>1.524861</v>
      </c>
      <c r="J2518" s="13">
        <v>56045.67</v>
      </c>
      <c r="K2518" s="13">
        <v>85461.86</v>
      </c>
      <c r="L2518" s="14"/>
      <c r="AK2518" s="8"/>
      <c r="AL2518" s="9"/>
      <c r="AM2518" s="4" t="s">
        <v>4753</v>
      </c>
      <c r="AN2518" s="4" t="s">
        <v>4705</v>
      </c>
      <c r="AO2518" s="18"/>
      <c r="AP2518" s="28"/>
      <c r="AQ2518" s="4"/>
      <c r="AR2518" s="28"/>
    </row>
    <row r="2519" spans="1:44" x14ac:dyDescent="0.25">
      <c r="A2519" s="15"/>
      <c r="B2519" s="40"/>
      <c r="C2519" s="33"/>
      <c r="D2519" s="41"/>
      <c r="E2519" s="42" t="s">
        <v>4754</v>
      </c>
      <c r="F2519" s="43"/>
      <c r="G2519" s="44"/>
      <c r="H2519" s="15"/>
      <c r="I2519" s="15"/>
      <c r="J2519" s="16"/>
      <c r="K2519" s="16"/>
      <c r="L2519" s="17"/>
      <c r="AK2519" s="8"/>
      <c r="AL2519" s="9"/>
      <c r="AM2519" s="4"/>
      <c r="AN2519" s="4"/>
      <c r="AO2519" s="18" t="s">
        <v>4754</v>
      </c>
      <c r="AP2519" s="28"/>
      <c r="AQ2519" s="4"/>
      <c r="AR2519" s="28"/>
    </row>
    <row r="2520" spans="1:44" ht="26.25" x14ac:dyDescent="0.25">
      <c r="A2520" s="10" t="s">
        <v>4755</v>
      </c>
      <c r="B2520" s="36" t="s">
        <v>4756</v>
      </c>
      <c r="C2520" s="37"/>
      <c r="D2520" s="38"/>
      <c r="E2520" s="39" t="s">
        <v>1056</v>
      </c>
      <c r="F2520" s="39"/>
      <c r="G2520" s="39"/>
      <c r="H2520" s="11" t="s">
        <v>40</v>
      </c>
      <c r="I2520" s="22">
        <v>5.6520000000000001E-2</v>
      </c>
      <c r="J2520" s="13">
        <v>46400.04</v>
      </c>
      <c r="K2520" s="13">
        <v>2622.53</v>
      </c>
      <c r="L2520" s="14"/>
      <c r="AK2520" s="8"/>
      <c r="AL2520" s="9"/>
      <c r="AM2520" s="4" t="s">
        <v>4756</v>
      </c>
      <c r="AN2520" s="4" t="s">
        <v>1056</v>
      </c>
      <c r="AO2520" s="18"/>
      <c r="AP2520" s="28"/>
      <c r="AQ2520" s="4"/>
      <c r="AR2520" s="28"/>
    </row>
    <row r="2521" spans="1:44" x14ac:dyDescent="0.25">
      <c r="A2521" s="15"/>
      <c r="B2521" s="40"/>
      <c r="C2521" s="33"/>
      <c r="D2521" s="41"/>
      <c r="E2521" s="42" t="s">
        <v>4757</v>
      </c>
      <c r="F2521" s="43"/>
      <c r="G2521" s="44"/>
      <c r="H2521" s="15"/>
      <c r="I2521" s="15"/>
      <c r="J2521" s="16"/>
      <c r="K2521" s="16"/>
      <c r="L2521" s="17"/>
      <c r="AK2521" s="8"/>
      <c r="AL2521" s="9"/>
      <c r="AM2521" s="4"/>
      <c r="AN2521" s="4"/>
      <c r="AO2521" s="18" t="s">
        <v>4757</v>
      </c>
      <c r="AP2521" s="28"/>
      <c r="AQ2521" s="4"/>
      <c r="AR2521" s="28"/>
    </row>
    <row r="2522" spans="1:44" ht="26.25" x14ac:dyDescent="0.25">
      <c r="A2522" s="10" t="s">
        <v>4758</v>
      </c>
      <c r="B2522" s="36" t="s">
        <v>4759</v>
      </c>
      <c r="C2522" s="37"/>
      <c r="D2522" s="38"/>
      <c r="E2522" s="39" t="s">
        <v>4311</v>
      </c>
      <c r="F2522" s="39"/>
      <c r="G2522" s="39"/>
      <c r="H2522" s="11" t="s">
        <v>54</v>
      </c>
      <c r="I2522" s="20">
        <v>6.4997999999999996</v>
      </c>
      <c r="J2522" s="13">
        <v>158.34</v>
      </c>
      <c r="K2522" s="13">
        <v>1029.18</v>
      </c>
      <c r="L2522" s="14"/>
      <c r="AK2522" s="8"/>
      <c r="AL2522" s="9"/>
      <c r="AM2522" s="4" t="s">
        <v>4759</v>
      </c>
      <c r="AN2522" s="4" t="s">
        <v>4311</v>
      </c>
      <c r="AO2522" s="18"/>
      <c r="AP2522" s="28"/>
      <c r="AQ2522" s="4"/>
      <c r="AR2522" s="28"/>
    </row>
    <row r="2523" spans="1:44" ht="26.25" x14ac:dyDescent="0.25">
      <c r="A2523" s="10" t="s">
        <v>4760</v>
      </c>
      <c r="B2523" s="36" t="s">
        <v>4761</v>
      </c>
      <c r="C2523" s="37"/>
      <c r="D2523" s="38"/>
      <c r="E2523" s="39" t="s">
        <v>4314</v>
      </c>
      <c r="F2523" s="39"/>
      <c r="G2523" s="39"/>
      <c r="H2523" s="11" t="s">
        <v>33</v>
      </c>
      <c r="I2523" s="19">
        <v>0.36</v>
      </c>
      <c r="J2523" s="13">
        <v>52546.720000000001</v>
      </c>
      <c r="K2523" s="13">
        <v>18916.82</v>
      </c>
      <c r="L2523" s="14"/>
      <c r="AK2523" s="8"/>
      <c r="AL2523" s="9"/>
      <c r="AM2523" s="4" t="s">
        <v>4761</v>
      </c>
      <c r="AN2523" s="4" t="s">
        <v>4314</v>
      </c>
      <c r="AO2523" s="18"/>
      <c r="AP2523" s="28"/>
      <c r="AQ2523" s="4"/>
      <c r="AR2523" s="28"/>
    </row>
    <row r="2524" spans="1:44" x14ac:dyDescent="0.25">
      <c r="A2524" s="15"/>
      <c r="B2524" s="40"/>
      <c r="C2524" s="33"/>
      <c r="D2524" s="41"/>
      <c r="E2524" s="42" t="s">
        <v>2447</v>
      </c>
      <c r="F2524" s="43"/>
      <c r="G2524" s="44"/>
      <c r="H2524" s="15"/>
      <c r="I2524" s="15"/>
      <c r="J2524" s="16"/>
      <c r="K2524" s="16"/>
      <c r="L2524" s="17"/>
      <c r="AK2524" s="8"/>
      <c r="AL2524" s="9"/>
      <c r="AM2524" s="4"/>
      <c r="AN2524" s="4"/>
      <c r="AO2524" s="18" t="s">
        <v>2447</v>
      </c>
      <c r="AP2524" s="28"/>
      <c r="AQ2524" s="4"/>
      <c r="AR2524" s="28"/>
    </row>
    <row r="2525" spans="1:44" x14ac:dyDescent="0.25">
      <c r="A2525" s="10" t="s">
        <v>4762</v>
      </c>
      <c r="B2525" s="36" t="s">
        <v>4763</v>
      </c>
      <c r="C2525" s="37"/>
      <c r="D2525" s="38"/>
      <c r="E2525" s="39" t="s">
        <v>2377</v>
      </c>
      <c r="F2525" s="39"/>
      <c r="G2525" s="39"/>
      <c r="H2525" s="11" t="s">
        <v>119</v>
      </c>
      <c r="I2525" s="12">
        <v>36.287999999999997</v>
      </c>
      <c r="J2525" s="13">
        <v>73.72</v>
      </c>
      <c r="K2525" s="13">
        <v>2675.15</v>
      </c>
      <c r="L2525" s="14"/>
      <c r="AK2525" s="8"/>
      <c r="AL2525" s="9"/>
      <c r="AM2525" s="4" t="s">
        <v>4763</v>
      </c>
      <c r="AN2525" s="4" t="s">
        <v>2377</v>
      </c>
      <c r="AO2525" s="18"/>
      <c r="AP2525" s="28"/>
      <c r="AQ2525" s="4"/>
      <c r="AR2525" s="28"/>
    </row>
    <row r="2526" spans="1:44" x14ac:dyDescent="0.25">
      <c r="A2526" s="15"/>
      <c r="B2526" s="40"/>
      <c r="C2526" s="33"/>
      <c r="D2526" s="41"/>
      <c r="E2526" s="42" t="s">
        <v>4764</v>
      </c>
      <c r="F2526" s="43"/>
      <c r="G2526" s="44"/>
      <c r="H2526" s="15"/>
      <c r="I2526" s="15"/>
      <c r="J2526" s="16"/>
      <c r="K2526" s="16"/>
      <c r="L2526" s="17"/>
      <c r="AK2526" s="8"/>
      <c r="AL2526" s="9"/>
      <c r="AM2526" s="4"/>
      <c r="AN2526" s="4"/>
      <c r="AO2526" s="18" t="s">
        <v>4764</v>
      </c>
      <c r="AP2526" s="28"/>
      <c r="AQ2526" s="4"/>
      <c r="AR2526" s="28"/>
    </row>
    <row r="2527" spans="1:44" x14ac:dyDescent="0.25">
      <c r="A2527" s="10" t="s">
        <v>4765</v>
      </c>
      <c r="B2527" s="36" t="s">
        <v>4766</v>
      </c>
      <c r="C2527" s="37"/>
      <c r="D2527" s="38"/>
      <c r="E2527" s="39" t="s">
        <v>4727</v>
      </c>
      <c r="F2527" s="39"/>
      <c r="G2527" s="39"/>
      <c r="H2527" s="11" t="s">
        <v>26</v>
      </c>
      <c r="I2527" s="12">
        <v>2.5000000000000001E-2</v>
      </c>
      <c r="J2527" s="13">
        <v>95398</v>
      </c>
      <c r="K2527" s="13">
        <v>2384.9499999999998</v>
      </c>
      <c r="L2527" s="14"/>
      <c r="AK2527" s="8"/>
      <c r="AL2527" s="9"/>
      <c r="AM2527" s="4" t="s">
        <v>4766</v>
      </c>
      <c r="AN2527" s="4" t="s">
        <v>4727</v>
      </c>
      <c r="AO2527" s="18"/>
      <c r="AP2527" s="28"/>
      <c r="AQ2527" s="4"/>
      <c r="AR2527" s="28"/>
    </row>
    <row r="2528" spans="1:44" x14ac:dyDescent="0.25">
      <c r="A2528" s="15"/>
      <c r="B2528" s="40"/>
      <c r="C2528" s="33"/>
      <c r="D2528" s="41"/>
      <c r="E2528" s="42" t="s">
        <v>4767</v>
      </c>
      <c r="F2528" s="43"/>
      <c r="G2528" s="44"/>
      <c r="H2528" s="15"/>
      <c r="I2528" s="15"/>
      <c r="J2528" s="16"/>
      <c r="K2528" s="16"/>
      <c r="L2528" s="17"/>
      <c r="AK2528" s="8"/>
      <c r="AL2528" s="9"/>
      <c r="AM2528" s="4"/>
      <c r="AN2528" s="4"/>
      <c r="AO2528" s="18" t="s">
        <v>4767</v>
      </c>
      <c r="AP2528" s="28"/>
      <c r="AQ2528" s="4"/>
      <c r="AR2528" s="28"/>
    </row>
    <row r="2529" spans="1:44" ht="26.25" x14ac:dyDescent="0.25">
      <c r="A2529" s="10" t="s">
        <v>4768</v>
      </c>
      <c r="B2529" s="36" t="s">
        <v>4769</v>
      </c>
      <c r="C2529" s="37"/>
      <c r="D2529" s="38"/>
      <c r="E2529" s="39" t="s">
        <v>4731</v>
      </c>
      <c r="F2529" s="39"/>
      <c r="G2529" s="39"/>
      <c r="H2529" s="11" t="s">
        <v>59</v>
      </c>
      <c r="I2529" s="24">
        <v>2.5</v>
      </c>
      <c r="J2529" s="13">
        <v>1599.81</v>
      </c>
      <c r="K2529" s="13">
        <v>3999.53</v>
      </c>
      <c r="L2529" s="14"/>
      <c r="AK2529" s="8"/>
      <c r="AL2529" s="9"/>
      <c r="AM2529" s="4" t="s">
        <v>4769</v>
      </c>
      <c r="AN2529" s="4" t="s">
        <v>4731</v>
      </c>
      <c r="AO2529" s="18"/>
      <c r="AP2529" s="28"/>
      <c r="AQ2529" s="4"/>
      <c r="AR2529" s="28"/>
    </row>
    <row r="2530" spans="1:44" x14ac:dyDescent="0.25">
      <c r="A2530" s="10" t="s">
        <v>4770</v>
      </c>
      <c r="B2530" s="36" t="s">
        <v>4771</v>
      </c>
      <c r="C2530" s="37"/>
      <c r="D2530" s="38"/>
      <c r="E2530" s="39" t="s">
        <v>4734</v>
      </c>
      <c r="F2530" s="39"/>
      <c r="G2530" s="39"/>
      <c r="H2530" s="11" t="s">
        <v>54</v>
      </c>
      <c r="I2530" s="21">
        <v>10</v>
      </c>
      <c r="J2530" s="13">
        <v>55.71</v>
      </c>
      <c r="K2530" s="13">
        <v>557.1</v>
      </c>
      <c r="L2530" s="14"/>
      <c r="AK2530" s="8"/>
      <c r="AL2530" s="9"/>
      <c r="AM2530" s="4" t="s">
        <v>4771</v>
      </c>
      <c r="AN2530" s="4" t="s">
        <v>4734</v>
      </c>
      <c r="AO2530" s="18"/>
      <c r="AP2530" s="28"/>
      <c r="AQ2530" s="4"/>
      <c r="AR2530" s="28"/>
    </row>
    <row r="2531" spans="1:44" x14ac:dyDescent="0.25">
      <c r="A2531" s="35" t="s">
        <v>4772</v>
      </c>
      <c r="B2531" s="35"/>
      <c r="C2531" s="35"/>
      <c r="D2531" s="35"/>
      <c r="E2531" s="35"/>
      <c r="F2531" s="35"/>
      <c r="G2531" s="35"/>
      <c r="H2531" s="35"/>
      <c r="I2531" s="35"/>
      <c r="J2531" s="35"/>
      <c r="K2531" s="35"/>
      <c r="L2531" s="35"/>
      <c r="AK2531" s="8"/>
      <c r="AL2531" s="9" t="s">
        <v>4772</v>
      </c>
      <c r="AM2531" s="4"/>
      <c r="AN2531" s="4"/>
      <c r="AO2531" s="18"/>
      <c r="AP2531" s="28"/>
      <c r="AQ2531" s="4"/>
      <c r="AR2531" s="28"/>
    </row>
    <row r="2532" spans="1:44" ht="26.25" x14ac:dyDescent="0.25">
      <c r="A2532" s="10" t="s">
        <v>4773</v>
      </c>
      <c r="B2532" s="36" t="s">
        <v>4774</v>
      </c>
      <c r="C2532" s="37"/>
      <c r="D2532" s="38"/>
      <c r="E2532" s="39" t="s">
        <v>4775</v>
      </c>
      <c r="F2532" s="39"/>
      <c r="G2532" s="39"/>
      <c r="H2532" s="11" t="s">
        <v>40</v>
      </c>
      <c r="I2532" s="12">
        <v>6.7169999999999996</v>
      </c>
      <c r="J2532" s="13">
        <v>104310.46</v>
      </c>
      <c r="K2532" s="13">
        <v>700653.36</v>
      </c>
      <c r="L2532" s="14"/>
      <c r="AK2532" s="8"/>
      <c r="AL2532" s="9"/>
      <c r="AM2532" s="4" t="s">
        <v>4774</v>
      </c>
      <c r="AN2532" s="4" t="s">
        <v>4775</v>
      </c>
      <c r="AO2532" s="18"/>
      <c r="AP2532" s="28"/>
      <c r="AQ2532" s="4"/>
      <c r="AR2532" s="28"/>
    </row>
    <row r="2533" spans="1:44" x14ac:dyDescent="0.25">
      <c r="A2533" s="10" t="s">
        <v>4776</v>
      </c>
      <c r="B2533" s="36" t="s">
        <v>4777</v>
      </c>
      <c r="C2533" s="37"/>
      <c r="D2533" s="38"/>
      <c r="E2533" s="39" t="s">
        <v>4778</v>
      </c>
      <c r="F2533" s="39"/>
      <c r="G2533" s="39"/>
      <c r="H2533" s="11" t="s">
        <v>54</v>
      </c>
      <c r="I2533" s="12">
        <v>779.17200000000003</v>
      </c>
      <c r="J2533" s="13">
        <v>254.67</v>
      </c>
      <c r="K2533" s="13">
        <v>198431.73</v>
      </c>
      <c r="L2533" s="14"/>
      <c r="AK2533" s="8"/>
      <c r="AL2533" s="9"/>
      <c r="AM2533" s="4" t="s">
        <v>4777</v>
      </c>
      <c r="AN2533" s="4" t="s">
        <v>4778</v>
      </c>
      <c r="AO2533" s="18"/>
      <c r="AP2533" s="28"/>
      <c r="AQ2533" s="4"/>
      <c r="AR2533" s="28"/>
    </row>
    <row r="2534" spans="1:44" x14ac:dyDescent="0.25">
      <c r="A2534" s="35" t="s">
        <v>4779</v>
      </c>
      <c r="B2534" s="35"/>
      <c r="C2534" s="35"/>
      <c r="D2534" s="35"/>
      <c r="E2534" s="35"/>
      <c r="F2534" s="35"/>
      <c r="G2534" s="35"/>
      <c r="H2534" s="35"/>
      <c r="I2534" s="35"/>
      <c r="J2534" s="35"/>
      <c r="K2534" s="35"/>
      <c r="L2534" s="35"/>
      <c r="AK2534" s="8"/>
      <c r="AL2534" s="9" t="s">
        <v>4779</v>
      </c>
      <c r="AM2534" s="4"/>
      <c r="AN2534" s="4"/>
      <c r="AO2534" s="18"/>
      <c r="AP2534" s="28"/>
      <c r="AQ2534" s="4"/>
      <c r="AR2534" s="28"/>
    </row>
    <row r="2535" spans="1:44" ht="26.25" x14ac:dyDescent="0.25">
      <c r="A2535" s="10" t="s">
        <v>4780</v>
      </c>
      <c r="B2535" s="36" t="s">
        <v>4781</v>
      </c>
      <c r="C2535" s="37"/>
      <c r="D2535" s="38"/>
      <c r="E2535" s="39" t="s">
        <v>4782</v>
      </c>
      <c r="F2535" s="39"/>
      <c r="G2535" s="39"/>
      <c r="H2535" s="11" t="s">
        <v>40</v>
      </c>
      <c r="I2535" s="20">
        <v>3.0604</v>
      </c>
      <c r="J2535" s="13">
        <v>134125.32</v>
      </c>
      <c r="K2535" s="13">
        <v>410477.13</v>
      </c>
      <c r="L2535" s="14"/>
      <c r="AK2535" s="8"/>
      <c r="AL2535" s="9"/>
      <c r="AM2535" s="4" t="s">
        <v>4781</v>
      </c>
      <c r="AN2535" s="4" t="s">
        <v>4782</v>
      </c>
      <c r="AO2535" s="18"/>
      <c r="AP2535" s="28"/>
      <c r="AQ2535" s="4"/>
      <c r="AR2535" s="28"/>
    </row>
    <row r="2536" spans="1:44" x14ac:dyDescent="0.25">
      <c r="A2536" s="35" t="s">
        <v>4783</v>
      </c>
      <c r="B2536" s="35"/>
      <c r="C2536" s="35"/>
      <c r="D2536" s="35"/>
      <c r="E2536" s="35"/>
      <c r="F2536" s="35"/>
      <c r="G2536" s="35"/>
      <c r="H2536" s="35"/>
      <c r="I2536" s="35"/>
      <c r="J2536" s="35"/>
      <c r="K2536" s="35"/>
      <c r="L2536" s="35"/>
      <c r="AK2536" s="8"/>
      <c r="AL2536" s="9" t="s">
        <v>4783</v>
      </c>
      <c r="AM2536" s="4"/>
      <c r="AN2536" s="4"/>
      <c r="AO2536" s="18"/>
      <c r="AP2536" s="28"/>
      <c r="AQ2536" s="4"/>
      <c r="AR2536" s="28"/>
    </row>
    <row r="2537" spans="1:44" ht="17.25" customHeight="1" x14ac:dyDescent="0.25">
      <c r="A2537" s="10" t="s">
        <v>4784</v>
      </c>
      <c r="B2537" s="36" t="s">
        <v>4785</v>
      </c>
      <c r="C2537" s="37"/>
      <c r="D2537" s="38"/>
      <c r="E2537" s="39" t="s">
        <v>4786</v>
      </c>
      <c r="F2537" s="39"/>
      <c r="G2537" s="39"/>
      <c r="H2537" s="11" t="s">
        <v>40</v>
      </c>
      <c r="I2537" s="19">
        <v>5.88</v>
      </c>
      <c r="J2537" s="13">
        <v>112105.11</v>
      </c>
      <c r="K2537" s="13">
        <v>659178.05000000005</v>
      </c>
      <c r="L2537" s="14"/>
      <c r="AK2537" s="8"/>
      <c r="AL2537" s="9"/>
      <c r="AM2537" s="4" t="s">
        <v>4785</v>
      </c>
      <c r="AN2537" s="4" t="s">
        <v>4786</v>
      </c>
      <c r="AO2537" s="18"/>
      <c r="AP2537" s="28"/>
      <c r="AQ2537" s="4"/>
      <c r="AR2537" s="28"/>
    </row>
    <row r="2538" spans="1:44" x14ac:dyDescent="0.25">
      <c r="A2538" s="15"/>
      <c r="B2538" s="40"/>
      <c r="C2538" s="33"/>
      <c r="D2538" s="41"/>
      <c r="E2538" s="42" t="s">
        <v>4787</v>
      </c>
      <c r="F2538" s="43"/>
      <c r="G2538" s="44"/>
      <c r="H2538" s="15"/>
      <c r="I2538" s="15"/>
      <c r="J2538" s="16"/>
      <c r="K2538" s="16"/>
      <c r="L2538" s="17"/>
      <c r="AK2538" s="8"/>
      <c r="AL2538" s="9"/>
      <c r="AM2538" s="4"/>
      <c r="AN2538" s="4"/>
      <c r="AO2538" s="18" t="s">
        <v>4787</v>
      </c>
      <c r="AP2538" s="28"/>
      <c r="AQ2538" s="4"/>
      <c r="AR2538" s="28"/>
    </row>
    <row r="2539" spans="1:44" ht="26.25" x14ac:dyDescent="0.25">
      <c r="A2539" s="10" t="s">
        <v>4788</v>
      </c>
      <c r="B2539" s="36" t="s">
        <v>4789</v>
      </c>
      <c r="C2539" s="37"/>
      <c r="D2539" s="38"/>
      <c r="E2539" s="39" t="s">
        <v>4790</v>
      </c>
      <c r="F2539" s="39"/>
      <c r="G2539" s="39"/>
      <c r="H2539" s="11" t="s">
        <v>40</v>
      </c>
      <c r="I2539" s="19">
        <v>5.88</v>
      </c>
      <c r="J2539" s="13">
        <v>20055.45</v>
      </c>
      <c r="K2539" s="13">
        <v>117926.05</v>
      </c>
      <c r="L2539" s="14"/>
      <c r="AK2539" s="8"/>
      <c r="AL2539" s="9"/>
      <c r="AM2539" s="4" t="s">
        <v>4789</v>
      </c>
      <c r="AN2539" s="4" t="s">
        <v>4790</v>
      </c>
      <c r="AO2539" s="18"/>
      <c r="AP2539" s="28"/>
      <c r="AQ2539" s="4"/>
      <c r="AR2539" s="28"/>
    </row>
    <row r="2540" spans="1:44" x14ac:dyDescent="0.25">
      <c r="A2540" s="15"/>
      <c r="B2540" s="40"/>
      <c r="C2540" s="33"/>
      <c r="D2540" s="41"/>
      <c r="E2540" s="42" t="s">
        <v>4787</v>
      </c>
      <c r="F2540" s="43"/>
      <c r="G2540" s="44"/>
      <c r="H2540" s="15"/>
      <c r="I2540" s="15"/>
      <c r="J2540" s="16"/>
      <c r="K2540" s="16"/>
      <c r="L2540" s="17"/>
      <c r="AK2540" s="8"/>
      <c r="AL2540" s="9"/>
      <c r="AM2540" s="4"/>
      <c r="AN2540" s="4"/>
      <c r="AO2540" s="18" t="s">
        <v>4787</v>
      </c>
      <c r="AP2540" s="28"/>
      <c r="AQ2540" s="4"/>
      <c r="AR2540" s="28"/>
    </row>
    <row r="2541" spans="1:44" x14ac:dyDescent="0.25">
      <c r="A2541" s="10" t="s">
        <v>4791</v>
      </c>
      <c r="B2541" s="36" t="s">
        <v>4792</v>
      </c>
      <c r="C2541" s="37"/>
      <c r="D2541" s="38"/>
      <c r="E2541" s="39" t="s">
        <v>252</v>
      </c>
      <c r="F2541" s="39"/>
      <c r="G2541" s="39"/>
      <c r="H2541" s="11" t="s">
        <v>49</v>
      </c>
      <c r="I2541" s="20">
        <v>7.6399999999999996E-2</v>
      </c>
      <c r="J2541" s="13">
        <v>118395.55</v>
      </c>
      <c r="K2541" s="13">
        <v>9045.42</v>
      </c>
      <c r="L2541" s="14"/>
      <c r="AK2541" s="8"/>
      <c r="AL2541" s="9"/>
      <c r="AM2541" s="4" t="s">
        <v>4792</v>
      </c>
      <c r="AN2541" s="4" t="s">
        <v>252</v>
      </c>
      <c r="AO2541" s="18"/>
      <c r="AP2541" s="28"/>
      <c r="AQ2541" s="4"/>
      <c r="AR2541" s="28"/>
    </row>
    <row r="2542" spans="1:44" x14ac:dyDescent="0.25">
      <c r="A2542" s="10" t="s">
        <v>4793</v>
      </c>
      <c r="B2542" s="36" t="s">
        <v>4794</v>
      </c>
      <c r="C2542" s="37"/>
      <c r="D2542" s="38"/>
      <c r="E2542" s="39" t="s">
        <v>4795</v>
      </c>
      <c r="F2542" s="39"/>
      <c r="G2542" s="39"/>
      <c r="H2542" s="11" t="s">
        <v>49</v>
      </c>
      <c r="I2542" s="20">
        <v>0.22339999999999999</v>
      </c>
      <c r="J2542" s="13">
        <v>356411.46</v>
      </c>
      <c r="K2542" s="13">
        <v>79622.320000000007</v>
      </c>
      <c r="L2542" s="14"/>
      <c r="AK2542" s="8"/>
      <c r="AL2542" s="9"/>
      <c r="AM2542" s="4" t="s">
        <v>4794</v>
      </c>
      <c r="AN2542" s="4" t="s">
        <v>4795</v>
      </c>
      <c r="AO2542" s="18"/>
      <c r="AP2542" s="28"/>
      <c r="AQ2542" s="4"/>
      <c r="AR2542" s="28"/>
    </row>
    <row r="2543" spans="1:44" x14ac:dyDescent="0.25">
      <c r="A2543" s="35" t="s">
        <v>4783</v>
      </c>
      <c r="B2543" s="35"/>
      <c r="C2543" s="35"/>
      <c r="D2543" s="35"/>
      <c r="E2543" s="35"/>
      <c r="F2543" s="35"/>
      <c r="G2543" s="35"/>
      <c r="H2543" s="35"/>
      <c r="I2543" s="35"/>
      <c r="J2543" s="35"/>
      <c r="K2543" s="35"/>
      <c r="L2543" s="35"/>
      <c r="AK2543" s="8"/>
      <c r="AL2543" s="9" t="s">
        <v>4783</v>
      </c>
      <c r="AM2543" s="4"/>
      <c r="AN2543" s="4"/>
      <c r="AO2543" s="18"/>
      <c r="AP2543" s="28"/>
      <c r="AQ2543" s="4"/>
      <c r="AR2543" s="28"/>
    </row>
    <row r="2544" spans="1:44" ht="17.25" customHeight="1" x14ac:dyDescent="0.25">
      <c r="A2544" s="10" t="s">
        <v>4796</v>
      </c>
      <c r="B2544" s="36" t="s">
        <v>4785</v>
      </c>
      <c r="C2544" s="37"/>
      <c r="D2544" s="38"/>
      <c r="E2544" s="39" t="s">
        <v>4786</v>
      </c>
      <c r="F2544" s="39"/>
      <c r="G2544" s="39"/>
      <c r="H2544" s="11" t="s">
        <v>40</v>
      </c>
      <c r="I2544" s="12">
        <v>1.1359999999999999</v>
      </c>
      <c r="J2544" s="13">
        <v>112105.31</v>
      </c>
      <c r="K2544" s="13">
        <v>127351.63</v>
      </c>
      <c r="L2544" s="14"/>
      <c r="AK2544" s="8"/>
      <c r="AL2544" s="9"/>
      <c r="AM2544" s="4" t="s">
        <v>4785</v>
      </c>
      <c r="AN2544" s="4" t="s">
        <v>4786</v>
      </c>
      <c r="AO2544" s="18"/>
      <c r="AP2544" s="28"/>
      <c r="AQ2544" s="4"/>
      <c r="AR2544" s="28"/>
    </row>
    <row r="2545" spans="1:44" ht="26.25" x14ac:dyDescent="0.25">
      <c r="A2545" s="10" t="s">
        <v>4797</v>
      </c>
      <c r="B2545" s="36" t="s">
        <v>4789</v>
      </c>
      <c r="C2545" s="37"/>
      <c r="D2545" s="38"/>
      <c r="E2545" s="39" t="s">
        <v>4790</v>
      </c>
      <c r="F2545" s="39"/>
      <c r="G2545" s="39"/>
      <c r="H2545" s="11" t="s">
        <v>40</v>
      </c>
      <c r="I2545" s="12">
        <v>1.1359999999999999</v>
      </c>
      <c r="J2545" s="13">
        <v>20056.25</v>
      </c>
      <c r="K2545" s="13">
        <v>22783.9</v>
      </c>
      <c r="L2545" s="14"/>
      <c r="AK2545" s="8"/>
      <c r="AL2545" s="9"/>
      <c r="AM2545" s="4" t="s">
        <v>4789</v>
      </c>
      <c r="AN2545" s="4" t="s">
        <v>4790</v>
      </c>
      <c r="AO2545" s="18"/>
      <c r="AP2545" s="28"/>
      <c r="AQ2545" s="4"/>
      <c r="AR2545" s="28"/>
    </row>
    <row r="2546" spans="1:44" x14ac:dyDescent="0.25">
      <c r="A2546" s="10" t="s">
        <v>4798</v>
      </c>
      <c r="B2546" s="36" t="s">
        <v>4792</v>
      </c>
      <c r="C2546" s="37"/>
      <c r="D2546" s="38"/>
      <c r="E2546" s="39" t="s">
        <v>252</v>
      </c>
      <c r="F2546" s="39"/>
      <c r="G2546" s="39"/>
      <c r="H2546" s="11" t="s">
        <v>49</v>
      </c>
      <c r="I2546" s="23">
        <v>1.4808E-2</v>
      </c>
      <c r="J2546" s="13">
        <v>118386.68</v>
      </c>
      <c r="K2546" s="13">
        <v>1753.07</v>
      </c>
      <c r="L2546" s="14"/>
      <c r="AK2546" s="8"/>
      <c r="AL2546" s="9"/>
      <c r="AM2546" s="4" t="s">
        <v>4792</v>
      </c>
      <c r="AN2546" s="4" t="s">
        <v>252</v>
      </c>
      <c r="AO2546" s="18"/>
      <c r="AP2546" s="28"/>
      <c r="AQ2546" s="4"/>
      <c r="AR2546" s="28"/>
    </row>
    <row r="2547" spans="1:44" x14ac:dyDescent="0.25">
      <c r="A2547" s="10" t="s">
        <v>4799</v>
      </c>
      <c r="B2547" s="36" t="s">
        <v>4794</v>
      </c>
      <c r="C2547" s="37"/>
      <c r="D2547" s="38"/>
      <c r="E2547" s="39" t="s">
        <v>4795</v>
      </c>
      <c r="F2547" s="39"/>
      <c r="G2547" s="39"/>
      <c r="H2547" s="11" t="s">
        <v>49</v>
      </c>
      <c r="I2547" s="23">
        <v>4.3208000000000003E-2</v>
      </c>
      <c r="J2547" s="13">
        <v>356405.06</v>
      </c>
      <c r="K2547" s="13">
        <v>15399.55</v>
      </c>
      <c r="L2547" s="14"/>
      <c r="AK2547" s="8"/>
      <c r="AL2547" s="9"/>
      <c r="AM2547" s="4" t="s">
        <v>4794</v>
      </c>
      <c r="AN2547" s="4" t="s">
        <v>4795</v>
      </c>
      <c r="AO2547" s="18"/>
      <c r="AP2547" s="28"/>
      <c r="AQ2547" s="4"/>
      <c r="AR2547" s="28"/>
    </row>
    <row r="2548" spans="1:44" x14ac:dyDescent="0.25">
      <c r="A2548" s="35" t="s">
        <v>4800</v>
      </c>
      <c r="B2548" s="35"/>
      <c r="C2548" s="35"/>
      <c r="D2548" s="35"/>
      <c r="E2548" s="35"/>
      <c r="F2548" s="35"/>
      <c r="G2548" s="35"/>
      <c r="H2548" s="35"/>
      <c r="I2548" s="35"/>
      <c r="J2548" s="35"/>
      <c r="K2548" s="35"/>
      <c r="L2548" s="35"/>
      <c r="AK2548" s="8"/>
      <c r="AL2548" s="9" t="s">
        <v>4800</v>
      </c>
      <c r="AM2548" s="4"/>
      <c r="AN2548" s="4"/>
      <c r="AO2548" s="18"/>
      <c r="AP2548" s="28"/>
      <c r="AQ2548" s="4"/>
      <c r="AR2548" s="28"/>
    </row>
    <row r="2549" spans="1:44" ht="26.25" x14ac:dyDescent="0.25">
      <c r="A2549" s="10" t="s">
        <v>4801</v>
      </c>
      <c r="B2549" s="36" t="s">
        <v>4802</v>
      </c>
      <c r="C2549" s="37"/>
      <c r="D2549" s="38"/>
      <c r="E2549" s="39" t="s">
        <v>4803</v>
      </c>
      <c r="F2549" s="39"/>
      <c r="G2549" s="39"/>
      <c r="H2549" s="11" t="s">
        <v>3280</v>
      </c>
      <c r="I2549" s="19">
        <v>4284.49</v>
      </c>
      <c r="J2549" s="13">
        <v>58.54</v>
      </c>
      <c r="K2549" s="13">
        <v>250814.04</v>
      </c>
      <c r="L2549" s="14"/>
      <c r="AK2549" s="8"/>
      <c r="AL2549" s="9"/>
      <c r="AM2549" s="4" t="s">
        <v>4802</v>
      </c>
      <c r="AN2549" s="4" t="s">
        <v>4803</v>
      </c>
      <c r="AO2549" s="18"/>
      <c r="AP2549" s="28"/>
      <c r="AQ2549" s="4"/>
      <c r="AR2549" s="28"/>
    </row>
    <row r="2550" spans="1:44" ht="26.25" x14ac:dyDescent="0.25">
      <c r="A2550" s="10" t="s">
        <v>4804</v>
      </c>
      <c r="B2550" s="36" t="s">
        <v>4805</v>
      </c>
      <c r="C2550" s="37"/>
      <c r="D2550" s="38"/>
      <c r="E2550" s="39" t="s">
        <v>3383</v>
      </c>
      <c r="F2550" s="39"/>
      <c r="G2550" s="39"/>
      <c r="H2550" s="11" t="s">
        <v>3280</v>
      </c>
      <c r="I2550" s="19">
        <v>4284.49</v>
      </c>
      <c r="J2550" s="13">
        <v>907.74</v>
      </c>
      <c r="K2550" s="13">
        <v>3889202.95</v>
      </c>
      <c r="L2550" s="14"/>
      <c r="AK2550" s="8"/>
      <c r="AL2550" s="9"/>
      <c r="AM2550" s="4" t="s">
        <v>4805</v>
      </c>
      <c r="AN2550" s="4" t="s">
        <v>3383</v>
      </c>
      <c r="AO2550" s="18"/>
      <c r="AP2550" s="28"/>
      <c r="AQ2550" s="4"/>
      <c r="AR2550" s="28"/>
    </row>
    <row r="2551" spans="1:44" ht="26.25" x14ac:dyDescent="0.25">
      <c r="A2551" s="10" t="s">
        <v>4806</v>
      </c>
      <c r="B2551" s="36" t="s">
        <v>4802</v>
      </c>
      <c r="C2551" s="37"/>
      <c r="D2551" s="38"/>
      <c r="E2551" s="39" t="s">
        <v>4803</v>
      </c>
      <c r="F2551" s="39"/>
      <c r="G2551" s="39"/>
      <c r="H2551" s="11" t="s">
        <v>3280</v>
      </c>
      <c r="I2551" s="22">
        <v>19.906320000000001</v>
      </c>
      <c r="J2551" s="13">
        <v>58.56</v>
      </c>
      <c r="K2551" s="13">
        <v>1165.71</v>
      </c>
      <c r="L2551" s="14"/>
      <c r="AK2551" s="8"/>
      <c r="AL2551" s="9"/>
      <c r="AM2551" s="4" t="s">
        <v>4802</v>
      </c>
      <c r="AN2551" s="4" t="s">
        <v>4803</v>
      </c>
      <c r="AO2551" s="18"/>
      <c r="AP2551" s="28"/>
      <c r="AQ2551" s="4"/>
      <c r="AR2551" s="28"/>
    </row>
    <row r="2552" spans="1:44" x14ac:dyDescent="0.25">
      <c r="A2552" s="15"/>
      <c r="B2552" s="40"/>
      <c r="C2552" s="33"/>
      <c r="D2552" s="41"/>
      <c r="E2552" s="42" t="s">
        <v>4807</v>
      </c>
      <c r="F2552" s="43"/>
      <c r="G2552" s="44"/>
      <c r="H2552" s="15"/>
      <c r="I2552" s="15"/>
      <c r="J2552" s="16"/>
      <c r="K2552" s="16"/>
      <c r="L2552" s="17"/>
      <c r="AK2552" s="8"/>
      <c r="AL2552" s="9"/>
      <c r="AM2552" s="4"/>
      <c r="AN2552" s="4"/>
      <c r="AO2552" s="18" t="s">
        <v>4807</v>
      </c>
      <c r="AP2552" s="28"/>
      <c r="AQ2552" s="4"/>
      <c r="AR2552" s="28"/>
    </row>
    <row r="2553" spans="1:44" ht="26.25" x14ac:dyDescent="0.25">
      <c r="A2553" s="10" t="s">
        <v>4808</v>
      </c>
      <c r="B2553" s="36" t="s">
        <v>4805</v>
      </c>
      <c r="C2553" s="37"/>
      <c r="D2553" s="38"/>
      <c r="E2553" s="39" t="s">
        <v>3383</v>
      </c>
      <c r="F2553" s="39"/>
      <c r="G2553" s="39"/>
      <c r="H2553" s="11" t="s">
        <v>3280</v>
      </c>
      <c r="I2553" s="22">
        <v>19.906320000000001</v>
      </c>
      <c r="J2553" s="13">
        <v>907.73</v>
      </c>
      <c r="K2553" s="13">
        <v>18069.560000000001</v>
      </c>
      <c r="L2553" s="14"/>
      <c r="AK2553" s="8"/>
      <c r="AL2553" s="9"/>
      <c r="AM2553" s="4" t="s">
        <v>4805</v>
      </c>
      <c r="AN2553" s="4" t="s">
        <v>3383</v>
      </c>
      <c r="AO2553" s="18"/>
      <c r="AP2553" s="28"/>
      <c r="AQ2553" s="4"/>
      <c r="AR2553" s="28"/>
    </row>
    <row r="2554" spans="1:44" x14ac:dyDescent="0.25">
      <c r="A2554" s="25"/>
      <c r="B2554" s="64" t="s">
        <v>4809</v>
      </c>
      <c r="C2554" s="65"/>
      <c r="D2554" s="65"/>
      <c r="E2554" s="65"/>
      <c r="F2554" s="65"/>
      <c r="G2554" s="65"/>
      <c r="H2554" s="65"/>
      <c r="I2554" s="65"/>
      <c r="J2554" s="66"/>
      <c r="K2554" s="26">
        <v>17082022.899999999</v>
      </c>
      <c r="L2554" s="27"/>
      <c r="AK2554" s="8"/>
      <c r="AL2554" s="9"/>
      <c r="AM2554" s="4"/>
      <c r="AN2554" s="4"/>
      <c r="AO2554" s="18"/>
      <c r="AP2554" s="28" t="s">
        <v>4809</v>
      </c>
      <c r="AQ2554" s="4"/>
      <c r="AR2554" s="28"/>
    </row>
    <row r="2555" spans="1:44" x14ac:dyDescent="0.25">
      <c r="A2555" s="25"/>
      <c r="B2555" s="61" t="s">
        <v>4810</v>
      </c>
      <c r="C2555" s="62"/>
      <c r="D2555" s="62"/>
      <c r="E2555" s="62"/>
      <c r="F2555" s="62"/>
      <c r="G2555" s="62"/>
      <c r="H2555" s="62"/>
      <c r="I2555" s="62"/>
      <c r="J2555" s="63"/>
      <c r="K2555" s="29">
        <v>3416404.61</v>
      </c>
      <c r="L2555" s="27"/>
      <c r="AK2555" s="8"/>
      <c r="AL2555" s="9"/>
      <c r="AM2555" s="4"/>
      <c r="AN2555" s="4"/>
      <c r="AO2555" s="18"/>
      <c r="AP2555" s="28"/>
      <c r="AQ2555" s="4" t="s">
        <v>4810</v>
      </c>
      <c r="AR2555" s="28"/>
    </row>
    <row r="2556" spans="1:44" x14ac:dyDescent="0.25">
      <c r="A2556" s="25"/>
      <c r="B2556" s="64" t="s">
        <v>795</v>
      </c>
      <c r="C2556" s="65"/>
      <c r="D2556" s="65"/>
      <c r="E2556" s="65"/>
      <c r="F2556" s="65"/>
      <c r="G2556" s="65"/>
      <c r="H2556" s="65"/>
      <c r="I2556" s="65"/>
      <c r="J2556" s="66"/>
      <c r="K2556" s="26">
        <v>20498427.510000002</v>
      </c>
      <c r="L2556" s="27"/>
      <c r="AK2556" s="8"/>
      <c r="AL2556" s="9"/>
      <c r="AM2556" s="4"/>
      <c r="AN2556" s="4"/>
      <c r="AO2556" s="18"/>
      <c r="AP2556" s="28"/>
      <c r="AQ2556" s="4"/>
      <c r="AR2556" s="28" t="s">
        <v>795</v>
      </c>
    </row>
    <row r="2557" spans="1:44" x14ac:dyDescent="0.25">
      <c r="A2557" s="34" t="s">
        <v>4811</v>
      </c>
      <c r="B2557" s="34"/>
      <c r="C2557" s="34"/>
      <c r="D2557" s="34"/>
      <c r="E2557" s="34"/>
      <c r="F2557" s="34"/>
      <c r="G2557" s="34"/>
      <c r="H2557" s="34"/>
      <c r="I2557" s="34"/>
      <c r="J2557" s="34"/>
      <c r="K2557" s="34"/>
      <c r="L2557" s="34"/>
      <c r="AK2557" s="8" t="s">
        <v>4811</v>
      </c>
      <c r="AL2557" s="9"/>
      <c r="AM2557" s="4"/>
      <c r="AN2557" s="4"/>
      <c r="AO2557" s="18"/>
      <c r="AP2557" s="28"/>
      <c r="AQ2557" s="4"/>
      <c r="AR2557" s="28"/>
    </row>
    <row r="2558" spans="1:44" x14ac:dyDescent="0.25">
      <c r="A2558" s="35" t="s">
        <v>4812</v>
      </c>
      <c r="B2558" s="35"/>
      <c r="C2558" s="35"/>
      <c r="D2558" s="35"/>
      <c r="E2558" s="35"/>
      <c r="F2558" s="35"/>
      <c r="G2558" s="35"/>
      <c r="H2558" s="35"/>
      <c r="I2558" s="35"/>
      <c r="J2558" s="35"/>
      <c r="K2558" s="35"/>
      <c r="L2558" s="35"/>
      <c r="AK2558" s="8"/>
      <c r="AL2558" s="9" t="s">
        <v>4812</v>
      </c>
      <c r="AM2558" s="4"/>
      <c r="AN2558" s="4"/>
      <c r="AO2558" s="18"/>
      <c r="AP2558" s="28"/>
      <c r="AQ2558" s="4"/>
      <c r="AR2558" s="28"/>
    </row>
    <row r="2559" spans="1:44" ht="26.25" x14ac:dyDescent="0.25">
      <c r="A2559" s="10" t="s">
        <v>4813</v>
      </c>
      <c r="B2559" s="36" t="s">
        <v>4814</v>
      </c>
      <c r="C2559" s="37"/>
      <c r="D2559" s="38"/>
      <c r="E2559" s="39" t="s">
        <v>4815</v>
      </c>
      <c r="F2559" s="39"/>
      <c r="G2559" s="39"/>
      <c r="H2559" s="11" t="s">
        <v>2780</v>
      </c>
      <c r="I2559" s="21">
        <v>1</v>
      </c>
      <c r="J2559" s="13">
        <v>358911</v>
      </c>
      <c r="K2559" s="13">
        <v>358911</v>
      </c>
      <c r="L2559" s="14"/>
      <c r="AK2559" s="8"/>
      <c r="AL2559" s="9"/>
      <c r="AM2559" s="4" t="s">
        <v>4814</v>
      </c>
      <c r="AN2559" s="4" t="s">
        <v>4815</v>
      </c>
      <c r="AO2559" s="18"/>
      <c r="AP2559" s="28"/>
      <c r="AQ2559" s="4"/>
      <c r="AR2559" s="28"/>
    </row>
    <row r="2560" spans="1:44" ht="26.25" x14ac:dyDescent="0.25">
      <c r="A2560" s="10" t="s">
        <v>4816</v>
      </c>
      <c r="B2560" s="36" t="s">
        <v>4817</v>
      </c>
      <c r="C2560" s="37"/>
      <c r="D2560" s="38"/>
      <c r="E2560" s="39" t="s">
        <v>4818</v>
      </c>
      <c r="F2560" s="39"/>
      <c r="G2560" s="39"/>
      <c r="H2560" s="11" t="s">
        <v>4819</v>
      </c>
      <c r="I2560" s="21">
        <v>-1</v>
      </c>
      <c r="J2560" s="13">
        <v>8316</v>
      </c>
      <c r="K2560" s="13">
        <v>-8316</v>
      </c>
      <c r="L2560" s="14"/>
      <c r="AK2560" s="8"/>
      <c r="AL2560" s="9"/>
      <c r="AM2560" s="4" t="s">
        <v>4817</v>
      </c>
      <c r="AN2560" s="4" t="s">
        <v>4818</v>
      </c>
      <c r="AO2560" s="18"/>
      <c r="AP2560" s="28"/>
      <c r="AQ2560" s="4"/>
      <c r="AR2560" s="28"/>
    </row>
    <row r="2561" spans="1:55" ht="26.25" x14ac:dyDescent="0.25">
      <c r="A2561" s="10" t="s">
        <v>4820</v>
      </c>
      <c r="B2561" s="36" t="s">
        <v>4821</v>
      </c>
      <c r="C2561" s="37"/>
      <c r="D2561" s="38"/>
      <c r="E2561" s="39" t="s">
        <v>4822</v>
      </c>
      <c r="F2561" s="39"/>
      <c r="G2561" s="39"/>
      <c r="H2561" s="11" t="s">
        <v>63</v>
      </c>
      <c r="I2561" s="21">
        <v>1</v>
      </c>
      <c r="J2561" s="13">
        <v>327701</v>
      </c>
      <c r="K2561" s="13">
        <v>327701</v>
      </c>
      <c r="L2561" s="14"/>
      <c r="AK2561" s="8"/>
      <c r="AL2561" s="9"/>
      <c r="AM2561" s="4" t="s">
        <v>4821</v>
      </c>
      <c r="AN2561" s="4" t="s">
        <v>4822</v>
      </c>
      <c r="AO2561" s="18"/>
      <c r="AP2561" s="28"/>
      <c r="AQ2561" s="4"/>
      <c r="AR2561" s="28"/>
    </row>
    <row r="2562" spans="1:55" x14ac:dyDescent="0.25">
      <c r="A2562" s="25"/>
      <c r="B2562" s="64" t="s">
        <v>4823</v>
      </c>
      <c r="C2562" s="65"/>
      <c r="D2562" s="65"/>
      <c r="E2562" s="65"/>
      <c r="F2562" s="65"/>
      <c r="G2562" s="65"/>
      <c r="H2562" s="65"/>
      <c r="I2562" s="65"/>
      <c r="J2562" s="66"/>
      <c r="K2562" s="26">
        <v>678296</v>
      </c>
      <c r="L2562" s="27"/>
      <c r="AK2562" s="8"/>
      <c r="AL2562" s="9"/>
      <c r="AM2562" s="4"/>
      <c r="AN2562" s="4"/>
      <c r="AO2562" s="18"/>
      <c r="AP2562" s="28" t="s">
        <v>4823</v>
      </c>
      <c r="AQ2562" s="4"/>
      <c r="AR2562" s="28"/>
    </row>
    <row r="2563" spans="1:55" x14ac:dyDescent="0.25">
      <c r="A2563" s="25"/>
      <c r="B2563" s="61" t="s">
        <v>4824</v>
      </c>
      <c r="C2563" s="62"/>
      <c r="D2563" s="62"/>
      <c r="E2563" s="62"/>
      <c r="F2563" s="62"/>
      <c r="G2563" s="62"/>
      <c r="H2563" s="62"/>
      <c r="I2563" s="62"/>
      <c r="J2563" s="63"/>
      <c r="K2563" s="29">
        <v>135659.20000000001</v>
      </c>
      <c r="L2563" s="27"/>
      <c r="AK2563" s="8"/>
      <c r="AL2563" s="9"/>
      <c r="AM2563" s="4"/>
      <c r="AN2563" s="4"/>
      <c r="AO2563" s="18"/>
      <c r="AP2563" s="28"/>
      <c r="AQ2563" s="4" t="s">
        <v>4824</v>
      </c>
      <c r="AR2563" s="28"/>
    </row>
    <row r="2564" spans="1:55" x14ac:dyDescent="0.25">
      <c r="A2564" s="25"/>
      <c r="B2564" s="64" t="s">
        <v>795</v>
      </c>
      <c r="C2564" s="65"/>
      <c r="D2564" s="65"/>
      <c r="E2564" s="65"/>
      <c r="F2564" s="65"/>
      <c r="G2564" s="65"/>
      <c r="H2564" s="65"/>
      <c r="I2564" s="65"/>
      <c r="J2564" s="66"/>
      <c r="K2564" s="26">
        <v>813955.2</v>
      </c>
      <c r="L2564" s="27"/>
      <c r="AK2564" s="8"/>
      <c r="AL2564" s="9"/>
      <c r="AM2564" s="4"/>
      <c r="AN2564" s="4"/>
      <c r="AO2564" s="18"/>
      <c r="AP2564" s="28"/>
      <c r="AQ2564" s="4"/>
      <c r="AR2564" s="28" t="s">
        <v>795</v>
      </c>
    </row>
    <row r="2565" spans="1:55" x14ac:dyDescent="0.25">
      <c r="A2565" s="34" t="s">
        <v>4825</v>
      </c>
      <c r="B2565" s="34"/>
      <c r="C2565" s="34"/>
      <c r="D2565" s="34"/>
      <c r="E2565" s="34"/>
      <c r="F2565" s="34"/>
      <c r="G2565" s="34"/>
      <c r="H2565" s="34"/>
      <c r="I2565" s="34"/>
      <c r="J2565" s="34"/>
      <c r="K2565" s="34"/>
      <c r="L2565" s="34"/>
      <c r="AK2565" s="8" t="s">
        <v>4825</v>
      </c>
      <c r="AL2565" s="9"/>
      <c r="AM2565" s="4"/>
      <c r="AN2565" s="4"/>
      <c r="AO2565" s="18"/>
      <c r="AP2565" s="28"/>
      <c r="AQ2565" s="4"/>
      <c r="AR2565" s="28"/>
    </row>
    <row r="2566" spans="1:55" x14ac:dyDescent="0.25">
      <c r="A2566" s="10" t="s">
        <v>4826</v>
      </c>
      <c r="B2566" s="36"/>
      <c r="C2566" s="37"/>
      <c r="D2566" s="38"/>
      <c r="E2566" s="39" t="s">
        <v>4827</v>
      </c>
      <c r="F2566" s="39"/>
      <c r="G2566" s="39"/>
      <c r="H2566" s="11"/>
      <c r="I2566" s="21">
        <v>1</v>
      </c>
      <c r="J2566" s="13">
        <v>2878582.07</v>
      </c>
      <c r="K2566" s="13">
        <v>2878582.07</v>
      </c>
      <c r="L2566" s="14"/>
      <c r="AK2566" s="8"/>
      <c r="AL2566" s="9"/>
      <c r="AM2566" s="4" t="s">
        <v>1</v>
      </c>
      <c r="AN2566" s="4" t="s">
        <v>4827</v>
      </c>
      <c r="AO2566" s="18"/>
      <c r="AP2566" s="28"/>
      <c r="AQ2566" s="4"/>
      <c r="AR2566" s="28"/>
    </row>
    <row r="2567" spans="1:55" x14ac:dyDescent="0.25">
      <c r="A2567" s="25"/>
      <c r="B2567" s="64" t="s">
        <v>4828</v>
      </c>
      <c r="C2567" s="65"/>
      <c r="D2567" s="65"/>
      <c r="E2567" s="65"/>
      <c r="F2567" s="65"/>
      <c r="G2567" s="65"/>
      <c r="H2567" s="65"/>
      <c r="I2567" s="65"/>
      <c r="J2567" s="66"/>
      <c r="K2567" s="26">
        <v>2878582.07</v>
      </c>
      <c r="L2567" s="27"/>
      <c r="AK2567" s="8"/>
      <c r="AL2567" s="9"/>
      <c r="AM2567" s="4"/>
      <c r="AN2567" s="4"/>
      <c r="AO2567" s="18"/>
      <c r="AP2567" s="28" t="s">
        <v>4828</v>
      </c>
      <c r="AQ2567" s="4"/>
      <c r="AR2567" s="28"/>
    </row>
    <row r="2568" spans="1:55" x14ac:dyDescent="0.25">
      <c r="A2568" s="25"/>
      <c r="B2568" s="61" t="s">
        <v>4829</v>
      </c>
      <c r="C2568" s="62"/>
      <c r="D2568" s="62"/>
      <c r="E2568" s="62"/>
      <c r="F2568" s="62"/>
      <c r="G2568" s="62"/>
      <c r="H2568" s="62"/>
      <c r="I2568" s="62"/>
      <c r="J2568" s="63"/>
      <c r="K2568" s="29">
        <v>575716.41</v>
      </c>
      <c r="L2568" s="27"/>
      <c r="AK2568" s="8"/>
      <c r="AL2568" s="9"/>
      <c r="AM2568" s="4"/>
      <c r="AN2568" s="4"/>
      <c r="AO2568" s="18"/>
      <c r="AP2568" s="28"/>
      <c r="AQ2568" s="4" t="s">
        <v>4829</v>
      </c>
      <c r="AR2568" s="28"/>
    </row>
    <row r="2569" spans="1:55" x14ac:dyDescent="0.25">
      <c r="A2569" s="25"/>
      <c r="B2569" s="64" t="s">
        <v>795</v>
      </c>
      <c r="C2569" s="65"/>
      <c r="D2569" s="65"/>
      <c r="E2569" s="65"/>
      <c r="F2569" s="65"/>
      <c r="G2569" s="65"/>
      <c r="H2569" s="65"/>
      <c r="I2569" s="65"/>
      <c r="J2569" s="66"/>
      <c r="K2569" s="26">
        <v>3454298.48</v>
      </c>
      <c r="L2569" s="27"/>
      <c r="AK2569" s="8"/>
      <c r="AL2569" s="9"/>
      <c r="AM2569" s="4"/>
      <c r="AN2569" s="4"/>
      <c r="AO2569" s="18"/>
      <c r="AP2569" s="28"/>
      <c r="AQ2569" s="4"/>
      <c r="AR2569" s="28" t="s">
        <v>795</v>
      </c>
    </row>
    <row r="2570" spans="1:55" x14ac:dyDescent="0.25">
      <c r="A2570" s="25"/>
      <c r="B2570" s="64" t="s">
        <v>4830</v>
      </c>
      <c r="C2570" s="65"/>
      <c r="D2570" s="65"/>
      <c r="E2570" s="65"/>
      <c r="F2570" s="65"/>
      <c r="G2570" s="65"/>
      <c r="H2570" s="65"/>
      <c r="I2570" s="65"/>
      <c r="J2570" s="66"/>
      <c r="K2570" s="26">
        <v>146807685.56999999</v>
      </c>
      <c r="L2570" s="27"/>
      <c r="AS2570" s="28" t="s">
        <v>4830</v>
      </c>
      <c r="AT2570" s="28" t="s">
        <v>1</v>
      </c>
      <c r="AU2570" s="28" t="s">
        <v>1</v>
      </c>
      <c r="AV2570" s="28" t="s">
        <v>1</v>
      </c>
      <c r="AW2570" s="28" t="s">
        <v>1</v>
      </c>
      <c r="AX2570" s="28" t="s">
        <v>1</v>
      </c>
      <c r="AY2570" s="28" t="s">
        <v>1</v>
      </c>
      <c r="AZ2570" s="28" t="s">
        <v>1</v>
      </c>
      <c r="BA2570" s="28" t="s">
        <v>1</v>
      </c>
    </row>
    <row r="2571" spans="1:55" x14ac:dyDescent="0.25">
      <c r="A2571" s="25"/>
      <c r="B2571" s="61" t="s">
        <v>1035</v>
      </c>
      <c r="C2571" s="62"/>
      <c r="D2571" s="62"/>
      <c r="E2571" s="62"/>
      <c r="F2571" s="62"/>
      <c r="G2571" s="62"/>
      <c r="H2571" s="62"/>
      <c r="I2571" s="62"/>
      <c r="J2571" s="63"/>
      <c r="K2571" s="29"/>
      <c r="L2571" s="27"/>
      <c r="AS2571" s="28"/>
      <c r="AT2571" s="28"/>
      <c r="AU2571" s="28"/>
      <c r="AV2571" s="28"/>
      <c r="AW2571" s="28"/>
      <c r="AX2571" s="28"/>
      <c r="AY2571" s="28"/>
      <c r="AZ2571" s="28"/>
      <c r="BA2571" s="28"/>
      <c r="BB2571" s="4" t="s">
        <v>1035</v>
      </c>
    </row>
    <row r="2572" spans="1:55" x14ac:dyDescent="0.25">
      <c r="A2572" s="25"/>
      <c r="B2572" s="61" t="s">
        <v>1036</v>
      </c>
      <c r="C2572" s="62"/>
      <c r="D2572" s="62"/>
      <c r="E2572" s="62"/>
      <c r="F2572" s="62"/>
      <c r="G2572" s="62"/>
      <c r="H2572" s="62"/>
      <c r="I2572" s="62"/>
      <c r="J2572" s="63"/>
      <c r="K2572" s="29">
        <v>134661599.06999999</v>
      </c>
      <c r="L2572" s="27"/>
      <c r="AS2572" s="28"/>
      <c r="AT2572" s="28"/>
      <c r="AU2572" s="28"/>
      <c r="AV2572" s="28"/>
      <c r="AW2572" s="28"/>
      <c r="AX2572" s="28"/>
      <c r="AY2572" s="28"/>
      <c r="AZ2572" s="28"/>
      <c r="BA2572" s="28"/>
      <c r="BB2572" s="4" t="s">
        <v>1036</v>
      </c>
    </row>
    <row r="2573" spans="1:55" x14ac:dyDescent="0.25">
      <c r="A2573" s="25"/>
      <c r="B2573" s="61" t="s">
        <v>1037</v>
      </c>
      <c r="C2573" s="62"/>
      <c r="D2573" s="62"/>
      <c r="E2573" s="62"/>
      <c r="F2573" s="62"/>
      <c r="G2573" s="62"/>
      <c r="H2573" s="62"/>
      <c r="I2573" s="62"/>
      <c r="J2573" s="63"/>
      <c r="K2573" s="29">
        <v>11441195.5</v>
      </c>
      <c r="L2573" s="27"/>
      <c r="AS2573" s="28"/>
      <c r="AT2573" s="28"/>
      <c r="AU2573" s="28"/>
      <c r="AV2573" s="28"/>
      <c r="AW2573" s="28"/>
      <c r="AX2573" s="28"/>
      <c r="AY2573" s="28"/>
      <c r="AZ2573" s="28"/>
      <c r="BA2573" s="28"/>
      <c r="BB2573" s="4" t="s">
        <v>1037</v>
      </c>
    </row>
    <row r="2574" spans="1:55" x14ac:dyDescent="0.25">
      <c r="A2574" s="25"/>
      <c r="B2574" s="61" t="s">
        <v>2782</v>
      </c>
      <c r="C2574" s="62"/>
      <c r="D2574" s="62"/>
      <c r="E2574" s="62"/>
      <c r="F2574" s="62"/>
      <c r="G2574" s="62"/>
      <c r="H2574" s="62"/>
      <c r="I2574" s="62"/>
      <c r="J2574" s="63"/>
      <c r="K2574" s="29">
        <v>704891</v>
      </c>
      <c r="L2574" s="27"/>
      <c r="AS2574" s="28"/>
      <c r="AT2574" s="28"/>
      <c r="AU2574" s="28"/>
      <c r="AV2574" s="28"/>
      <c r="AW2574" s="28"/>
      <c r="AX2574" s="28"/>
      <c r="AY2574" s="28"/>
      <c r="AZ2574" s="28"/>
      <c r="BA2574" s="28"/>
      <c r="BB2574" s="4" t="s">
        <v>2782</v>
      </c>
    </row>
    <row r="2575" spans="1:55" x14ac:dyDescent="0.25">
      <c r="A2575" s="25"/>
      <c r="B2575" s="61" t="s">
        <v>4831</v>
      </c>
      <c r="C2575" s="62"/>
      <c r="D2575" s="62"/>
      <c r="E2575" s="62"/>
      <c r="F2575" s="62"/>
      <c r="G2575" s="62"/>
      <c r="H2575" s="62"/>
      <c r="I2575" s="62"/>
      <c r="J2575" s="63"/>
      <c r="K2575" s="29">
        <f>K2570*0.2</f>
        <v>29361537.114</v>
      </c>
      <c r="L2575" s="27"/>
      <c r="AS2575" s="28"/>
      <c r="AT2575" s="28"/>
      <c r="AU2575" s="28"/>
      <c r="AV2575" s="28"/>
      <c r="AW2575" s="28"/>
      <c r="AX2575" s="28"/>
      <c r="AY2575" s="28"/>
      <c r="AZ2575" s="28"/>
      <c r="BA2575" s="28"/>
      <c r="BB2575" s="4" t="s">
        <v>4831</v>
      </c>
    </row>
    <row r="2576" spans="1:55" x14ac:dyDescent="0.25">
      <c r="A2576" s="25"/>
      <c r="B2576" s="64" t="s">
        <v>795</v>
      </c>
      <c r="C2576" s="65"/>
      <c r="D2576" s="65"/>
      <c r="E2576" s="65"/>
      <c r="F2576" s="65"/>
      <c r="G2576" s="65"/>
      <c r="H2576" s="65"/>
      <c r="I2576" s="65"/>
      <c r="J2576" s="66"/>
      <c r="K2576" s="26">
        <f>K2570+K2575</f>
        <v>176169222.68399999</v>
      </c>
      <c r="L2576" s="27"/>
      <c r="AS2576" s="28"/>
      <c r="AT2576" s="28"/>
      <c r="AU2576" s="28"/>
      <c r="AV2576" s="28"/>
      <c r="AW2576" s="28"/>
      <c r="AX2576" s="28"/>
      <c r="AY2576" s="28"/>
      <c r="AZ2576" s="28"/>
      <c r="BA2576" s="28"/>
      <c r="BB2576" s="4"/>
      <c r="BC2576" s="28" t="s">
        <v>795</v>
      </c>
    </row>
    <row r="2577" spans="1:56" x14ac:dyDescent="0.25">
      <c r="B2577" s="1"/>
      <c r="C2577" s="1"/>
      <c r="D2577" s="1"/>
    </row>
    <row r="2578" spans="1:56" x14ac:dyDescent="0.25">
      <c r="B2578" s="1"/>
      <c r="C2578" s="1"/>
      <c r="D2578" s="1"/>
      <c r="BD2578">
        <f>K2576/6</f>
        <v>29361537.113999996</v>
      </c>
    </row>
    <row r="2579" spans="1:56" ht="15" customHeight="1" x14ac:dyDescent="0.25">
      <c r="A2579"/>
      <c r="B2579" s="1"/>
      <c r="C2579" s="67" t="s">
        <v>4834</v>
      </c>
      <c r="D2579" s="67"/>
      <c r="G2579" s="67"/>
      <c r="H2579" s="67"/>
      <c r="I2579" s="67" t="s">
        <v>4835</v>
      </c>
      <c r="K2579" s="68"/>
      <c r="L2579" s="31"/>
    </row>
    <row r="2580" spans="1:56" x14ac:dyDescent="0.25">
      <c r="B2580" s="1"/>
      <c r="C2580" s="1"/>
      <c r="D2580" s="69" t="s">
        <v>4832</v>
      </c>
      <c r="E2580" s="69"/>
      <c r="F2580" s="69"/>
      <c r="G2580" s="69"/>
      <c r="H2580" s="69"/>
      <c r="I2580" s="69"/>
      <c r="J2580" s="69"/>
      <c r="K2580" s="69"/>
      <c r="L2580" s="32"/>
    </row>
    <row r="2581" spans="1:56" x14ac:dyDescent="0.25">
      <c r="B2581" s="1"/>
      <c r="C2581" s="1"/>
      <c r="D2581" s="1"/>
      <c r="E2581" s="70"/>
      <c r="F2581" s="70"/>
      <c r="G2581" s="70"/>
      <c r="H2581" s="70"/>
      <c r="I2581" s="70"/>
      <c r="J2581" s="70"/>
      <c r="K2581" s="70"/>
    </row>
    <row r="2582" spans="1:56" ht="15" customHeight="1" x14ac:dyDescent="0.25">
      <c r="A2582"/>
      <c r="B2582" s="1"/>
      <c r="C2582" s="68"/>
      <c r="D2582" s="67" t="s">
        <v>4836</v>
      </c>
      <c r="G2582" s="71"/>
      <c r="H2582" s="71"/>
      <c r="I2582" s="71" t="s">
        <v>4837</v>
      </c>
      <c r="K2582" s="68"/>
    </row>
    <row r="2583" spans="1:56" x14ac:dyDescent="0.25">
      <c r="B2583" s="1"/>
      <c r="C2583" s="1"/>
      <c r="D2583" s="69" t="s">
        <v>4832</v>
      </c>
      <c r="E2583" s="69"/>
      <c r="F2583" s="69"/>
      <c r="G2583" s="69"/>
      <c r="H2583" s="69"/>
      <c r="I2583" s="69"/>
      <c r="J2583" s="69"/>
      <c r="K2583" s="69"/>
    </row>
    <row r="2584" spans="1:56" x14ac:dyDescent="0.25">
      <c r="B2584" s="1"/>
      <c r="C2584" s="1"/>
      <c r="D2584" s="1"/>
    </row>
    <row r="2585" spans="1:56" x14ac:dyDescent="0.25">
      <c r="B2585" s="1"/>
      <c r="C2585" s="1"/>
      <c r="D2585" s="1"/>
    </row>
    <row r="2586" spans="1:56" x14ac:dyDescent="0.25">
      <c r="B2586" s="1"/>
      <c r="C2586" s="1"/>
      <c r="D2586" s="1"/>
    </row>
  </sheetData>
  <autoFilter ref="A17:L2576" xr:uid="{C5308DD4-C236-4976-9818-EE77C7925082}">
    <filterColumn colId="1" showButton="0"/>
    <filterColumn colId="2" showButton="0"/>
    <filterColumn colId="4" showButton="0"/>
    <filterColumn colId="5" showButton="0"/>
  </autoFilter>
  <mergeCells count="4823">
    <mergeCell ref="F2:L2"/>
    <mergeCell ref="F3:L3"/>
    <mergeCell ref="A4:D4"/>
    <mergeCell ref="A9:L9"/>
    <mergeCell ref="E10:H10"/>
    <mergeCell ref="A12:L12"/>
    <mergeCell ref="D2580:K2580"/>
    <mergeCell ref="D2583:K2583"/>
    <mergeCell ref="B2572:J2572"/>
    <mergeCell ref="B2573:J2573"/>
    <mergeCell ref="B2574:J2574"/>
    <mergeCell ref="B2575:J2575"/>
    <mergeCell ref="B2576:J2576"/>
    <mergeCell ref="B2567:J2567"/>
    <mergeCell ref="B2568:J2568"/>
    <mergeCell ref="B2569:J2569"/>
    <mergeCell ref="B2570:J2570"/>
    <mergeCell ref="B2571:J2571"/>
    <mergeCell ref="B2562:J2562"/>
    <mergeCell ref="B2563:J2563"/>
    <mergeCell ref="B2564:J2564"/>
    <mergeCell ref="A2565:L2565"/>
    <mergeCell ref="B2566:D2566"/>
    <mergeCell ref="E2566:G2566"/>
    <mergeCell ref="B2559:D2559"/>
    <mergeCell ref="E2559:G2559"/>
    <mergeCell ref="B2560:D2560"/>
    <mergeCell ref="E2560:G2560"/>
    <mergeCell ref="B2561:D2561"/>
    <mergeCell ref="E2561:G2561"/>
    <mergeCell ref="B2554:J2554"/>
    <mergeCell ref="B2555:J2555"/>
    <mergeCell ref="B2556:J2556"/>
    <mergeCell ref="A2557:L2557"/>
    <mergeCell ref="A2558:L2558"/>
    <mergeCell ref="B2551:D2551"/>
    <mergeCell ref="E2551:G2551"/>
    <mergeCell ref="B2552:D2552"/>
    <mergeCell ref="E2552:G2552"/>
    <mergeCell ref="B2553:D2553"/>
    <mergeCell ref="E2553:G2553"/>
    <mergeCell ref="A2548:L2548"/>
    <mergeCell ref="B2549:D2549"/>
    <mergeCell ref="E2549:G2549"/>
    <mergeCell ref="B2550:D2550"/>
    <mergeCell ref="E2550:G2550"/>
    <mergeCell ref="B2545:D2545"/>
    <mergeCell ref="E2545:G2545"/>
    <mergeCell ref="B2546:D2546"/>
    <mergeCell ref="E2546:G2546"/>
    <mergeCell ref="B2547:D2547"/>
    <mergeCell ref="E2547:G2547"/>
    <mergeCell ref="B2542:D2542"/>
    <mergeCell ref="E2542:G2542"/>
    <mergeCell ref="A2543:L2543"/>
    <mergeCell ref="B2544:D2544"/>
    <mergeCell ref="E2544:G2544"/>
    <mergeCell ref="B2539:D2539"/>
    <mergeCell ref="E2539:G2539"/>
    <mergeCell ref="B2540:D2540"/>
    <mergeCell ref="E2540:G2540"/>
    <mergeCell ref="B2541:D2541"/>
    <mergeCell ref="E2541:G2541"/>
    <mergeCell ref="A2536:L2536"/>
    <mergeCell ref="B2537:D2537"/>
    <mergeCell ref="E2537:G2537"/>
    <mergeCell ref="B2538:D2538"/>
    <mergeCell ref="E2538:G2538"/>
    <mergeCell ref="B2533:D2533"/>
    <mergeCell ref="E2533:G2533"/>
    <mergeCell ref="A2534:L2534"/>
    <mergeCell ref="B2535:D2535"/>
    <mergeCell ref="E2535:G2535"/>
    <mergeCell ref="B2530:D2530"/>
    <mergeCell ref="E2530:G2530"/>
    <mergeCell ref="A2531:L2531"/>
    <mergeCell ref="B2532:D2532"/>
    <mergeCell ref="E2532:G2532"/>
    <mergeCell ref="B2527:D2527"/>
    <mergeCell ref="E2527:G2527"/>
    <mergeCell ref="B2528:D2528"/>
    <mergeCell ref="E2528:G2528"/>
    <mergeCell ref="B2529:D2529"/>
    <mergeCell ref="E2529:G2529"/>
    <mergeCell ref="B2524:D2524"/>
    <mergeCell ref="E2524:G2524"/>
    <mergeCell ref="B2525:D2525"/>
    <mergeCell ref="E2525:G2525"/>
    <mergeCell ref="B2526:D2526"/>
    <mergeCell ref="E2526:G2526"/>
    <mergeCell ref="B2521:D2521"/>
    <mergeCell ref="E2521:G2521"/>
    <mergeCell ref="B2522:D2522"/>
    <mergeCell ref="E2522:G2522"/>
    <mergeCell ref="B2523:D2523"/>
    <mergeCell ref="E2523:G2523"/>
    <mergeCell ref="B2518:D2518"/>
    <mergeCell ref="E2518:G2518"/>
    <mergeCell ref="B2519:D2519"/>
    <mergeCell ref="E2519:G2519"/>
    <mergeCell ref="B2520:D2520"/>
    <mergeCell ref="E2520:G2520"/>
    <mergeCell ref="B2515:D2515"/>
    <mergeCell ref="E2515:G2515"/>
    <mergeCell ref="B2516:D2516"/>
    <mergeCell ref="E2516:G2516"/>
    <mergeCell ref="B2517:D2517"/>
    <mergeCell ref="E2517:G2517"/>
    <mergeCell ref="B2512:D2512"/>
    <mergeCell ref="E2512:G2512"/>
    <mergeCell ref="B2513:D2513"/>
    <mergeCell ref="E2513:G2513"/>
    <mergeCell ref="B2514:D2514"/>
    <mergeCell ref="E2514:G2514"/>
    <mergeCell ref="B2509:D2509"/>
    <mergeCell ref="E2509:G2509"/>
    <mergeCell ref="B2510:D2510"/>
    <mergeCell ref="E2510:G2510"/>
    <mergeCell ref="B2511:D2511"/>
    <mergeCell ref="E2511:G2511"/>
    <mergeCell ref="B2506:D2506"/>
    <mergeCell ref="E2506:G2506"/>
    <mergeCell ref="A2507:L2507"/>
    <mergeCell ref="B2508:D2508"/>
    <mergeCell ref="E2508:G2508"/>
    <mergeCell ref="B2503:D2503"/>
    <mergeCell ref="E2503:G2503"/>
    <mergeCell ref="B2504:D2504"/>
    <mergeCell ref="E2504:G2504"/>
    <mergeCell ref="B2505:D2505"/>
    <mergeCell ref="E2505:G2505"/>
    <mergeCell ref="B2500:D2500"/>
    <mergeCell ref="E2500:G2500"/>
    <mergeCell ref="B2501:D2501"/>
    <mergeCell ref="E2501:G2501"/>
    <mergeCell ref="B2502:D2502"/>
    <mergeCell ref="E2502:G2502"/>
    <mergeCell ref="B2497:D2497"/>
    <mergeCell ref="E2497:G2497"/>
    <mergeCell ref="B2498:D2498"/>
    <mergeCell ref="E2498:G2498"/>
    <mergeCell ref="B2499:D2499"/>
    <mergeCell ref="E2499:G2499"/>
    <mergeCell ref="B2494:D2494"/>
    <mergeCell ref="E2494:G2494"/>
    <mergeCell ref="B2495:D2495"/>
    <mergeCell ref="E2495:G2495"/>
    <mergeCell ref="B2496:D2496"/>
    <mergeCell ref="E2496:G2496"/>
    <mergeCell ref="B2491:D2491"/>
    <mergeCell ref="E2491:G2491"/>
    <mergeCell ref="B2492:D2492"/>
    <mergeCell ref="E2492:G2492"/>
    <mergeCell ref="B2493:D2493"/>
    <mergeCell ref="E2493:G2493"/>
    <mergeCell ref="B2488:D2488"/>
    <mergeCell ref="E2488:G2488"/>
    <mergeCell ref="B2489:D2489"/>
    <mergeCell ref="E2489:G2489"/>
    <mergeCell ref="B2490:D2490"/>
    <mergeCell ref="E2490:G2490"/>
    <mergeCell ref="B2485:D2485"/>
    <mergeCell ref="E2485:G2485"/>
    <mergeCell ref="B2486:D2486"/>
    <mergeCell ref="E2486:G2486"/>
    <mergeCell ref="B2487:D2487"/>
    <mergeCell ref="E2487:G2487"/>
    <mergeCell ref="B2482:D2482"/>
    <mergeCell ref="E2482:G2482"/>
    <mergeCell ref="B2483:D2483"/>
    <mergeCell ref="E2483:G2483"/>
    <mergeCell ref="B2484:D2484"/>
    <mergeCell ref="E2484:G2484"/>
    <mergeCell ref="B2479:D2479"/>
    <mergeCell ref="E2479:G2479"/>
    <mergeCell ref="B2480:D2480"/>
    <mergeCell ref="E2480:G2480"/>
    <mergeCell ref="B2481:D2481"/>
    <mergeCell ref="E2481:G2481"/>
    <mergeCell ref="A2475:L2475"/>
    <mergeCell ref="A2476:L2476"/>
    <mergeCell ref="A2477:L2477"/>
    <mergeCell ref="B2478:D2478"/>
    <mergeCell ref="E2478:G2478"/>
    <mergeCell ref="B2472:D2472"/>
    <mergeCell ref="E2472:G2472"/>
    <mergeCell ref="B2473:D2473"/>
    <mergeCell ref="E2473:G2473"/>
    <mergeCell ref="B2474:D2474"/>
    <mergeCell ref="E2474:G2474"/>
    <mergeCell ref="B2469:D2469"/>
    <mergeCell ref="E2469:G2469"/>
    <mergeCell ref="B2470:D2470"/>
    <mergeCell ref="E2470:G2470"/>
    <mergeCell ref="B2471:D2471"/>
    <mergeCell ref="E2471:G2471"/>
    <mergeCell ref="B2466:D2466"/>
    <mergeCell ref="E2466:G2466"/>
    <mergeCell ref="B2467:D2467"/>
    <mergeCell ref="E2467:G2467"/>
    <mergeCell ref="B2468:D2468"/>
    <mergeCell ref="E2468:G2468"/>
    <mergeCell ref="B2463:D2463"/>
    <mergeCell ref="E2463:G2463"/>
    <mergeCell ref="B2464:D2464"/>
    <mergeCell ref="E2464:G2464"/>
    <mergeCell ref="B2465:D2465"/>
    <mergeCell ref="E2465:G2465"/>
    <mergeCell ref="B2460:D2460"/>
    <mergeCell ref="E2460:G2460"/>
    <mergeCell ref="B2461:D2461"/>
    <mergeCell ref="E2461:G2461"/>
    <mergeCell ref="B2462:D2462"/>
    <mergeCell ref="E2462:G2462"/>
    <mergeCell ref="B2457:D2457"/>
    <mergeCell ref="E2457:G2457"/>
    <mergeCell ref="B2458:D2458"/>
    <mergeCell ref="E2458:G2458"/>
    <mergeCell ref="B2459:D2459"/>
    <mergeCell ref="E2459:G2459"/>
    <mergeCell ref="B2454:D2454"/>
    <mergeCell ref="E2454:G2454"/>
    <mergeCell ref="B2455:D2455"/>
    <mergeCell ref="E2455:G2455"/>
    <mergeCell ref="B2456:D2456"/>
    <mergeCell ref="E2456:G2456"/>
    <mergeCell ref="B2451:D2451"/>
    <mergeCell ref="E2451:G2451"/>
    <mergeCell ref="A2452:L2452"/>
    <mergeCell ref="B2453:D2453"/>
    <mergeCell ref="E2453:G2453"/>
    <mergeCell ref="B2448:D2448"/>
    <mergeCell ref="E2448:G2448"/>
    <mergeCell ref="B2449:D2449"/>
    <mergeCell ref="E2449:G2449"/>
    <mergeCell ref="B2450:D2450"/>
    <mergeCell ref="E2450:G2450"/>
    <mergeCell ref="B2445:D2445"/>
    <mergeCell ref="E2445:G2445"/>
    <mergeCell ref="B2446:D2446"/>
    <mergeCell ref="E2446:G2446"/>
    <mergeCell ref="B2447:D2447"/>
    <mergeCell ref="E2447:G2447"/>
    <mergeCell ref="B2442:D2442"/>
    <mergeCell ref="E2442:G2442"/>
    <mergeCell ref="B2443:D2443"/>
    <mergeCell ref="E2443:G2443"/>
    <mergeCell ref="B2444:D2444"/>
    <mergeCell ref="E2444:G2444"/>
    <mergeCell ref="B2439:D2439"/>
    <mergeCell ref="E2439:G2439"/>
    <mergeCell ref="B2440:D2440"/>
    <mergeCell ref="E2440:G2440"/>
    <mergeCell ref="B2441:D2441"/>
    <mergeCell ref="E2441:G2441"/>
    <mergeCell ref="B2436:D2436"/>
    <mergeCell ref="E2436:G2436"/>
    <mergeCell ref="B2437:D2437"/>
    <mergeCell ref="E2437:G2437"/>
    <mergeCell ref="B2438:D2438"/>
    <mergeCell ref="E2438:G2438"/>
    <mergeCell ref="B2433:D2433"/>
    <mergeCell ref="E2433:G2433"/>
    <mergeCell ref="A2434:L2434"/>
    <mergeCell ref="B2435:D2435"/>
    <mergeCell ref="E2435:G2435"/>
    <mergeCell ref="B2430:D2430"/>
    <mergeCell ref="E2430:G2430"/>
    <mergeCell ref="B2431:D2431"/>
    <mergeCell ref="E2431:G2431"/>
    <mergeCell ref="B2432:D2432"/>
    <mergeCell ref="E2432:G2432"/>
    <mergeCell ref="B2427:D2427"/>
    <mergeCell ref="E2427:G2427"/>
    <mergeCell ref="B2428:D2428"/>
    <mergeCell ref="E2428:G2428"/>
    <mergeCell ref="B2429:D2429"/>
    <mergeCell ref="E2429:G2429"/>
    <mergeCell ref="B2424:D2424"/>
    <mergeCell ref="E2424:G2424"/>
    <mergeCell ref="B2425:D2425"/>
    <mergeCell ref="E2425:G2425"/>
    <mergeCell ref="A2426:L2426"/>
    <mergeCell ref="B2421:D2421"/>
    <mergeCell ref="E2421:G2421"/>
    <mergeCell ref="B2422:D2422"/>
    <mergeCell ref="E2422:G2422"/>
    <mergeCell ref="B2423:D2423"/>
    <mergeCell ref="E2423:G2423"/>
    <mergeCell ref="B2418:D2418"/>
    <mergeCell ref="E2418:G2418"/>
    <mergeCell ref="B2419:D2419"/>
    <mergeCell ref="E2419:G2419"/>
    <mergeCell ref="B2420:D2420"/>
    <mergeCell ref="E2420:G2420"/>
    <mergeCell ref="B2415:D2415"/>
    <mergeCell ref="E2415:G2415"/>
    <mergeCell ref="B2416:D2416"/>
    <mergeCell ref="E2416:G2416"/>
    <mergeCell ref="A2417:L2417"/>
    <mergeCell ref="B2412:D2412"/>
    <mergeCell ref="E2412:G2412"/>
    <mergeCell ref="B2413:D2413"/>
    <mergeCell ref="E2413:G2413"/>
    <mergeCell ref="B2414:D2414"/>
    <mergeCell ref="E2414:G2414"/>
    <mergeCell ref="A2409:L2409"/>
    <mergeCell ref="B2410:D2410"/>
    <mergeCell ref="E2410:G2410"/>
    <mergeCell ref="B2411:D2411"/>
    <mergeCell ref="E2411:G2411"/>
    <mergeCell ref="B2406:D2406"/>
    <mergeCell ref="E2406:G2406"/>
    <mergeCell ref="B2407:D2407"/>
    <mergeCell ref="E2407:G2407"/>
    <mergeCell ref="B2408:D2408"/>
    <mergeCell ref="E2408:G2408"/>
    <mergeCell ref="B2403:D2403"/>
    <mergeCell ref="E2403:G2403"/>
    <mergeCell ref="B2404:D2404"/>
    <mergeCell ref="E2404:G2404"/>
    <mergeCell ref="B2405:D2405"/>
    <mergeCell ref="E2405:G2405"/>
    <mergeCell ref="B2400:D2400"/>
    <mergeCell ref="E2400:G2400"/>
    <mergeCell ref="B2401:D2401"/>
    <mergeCell ref="E2401:G2401"/>
    <mergeCell ref="B2402:D2402"/>
    <mergeCell ref="E2402:G2402"/>
    <mergeCell ref="B2397:D2397"/>
    <mergeCell ref="E2397:G2397"/>
    <mergeCell ref="B2398:D2398"/>
    <mergeCell ref="E2398:G2398"/>
    <mergeCell ref="B2399:D2399"/>
    <mergeCell ref="E2399:G2399"/>
    <mergeCell ref="B2394:D2394"/>
    <mergeCell ref="E2394:G2394"/>
    <mergeCell ref="B2395:D2395"/>
    <mergeCell ref="E2395:G2395"/>
    <mergeCell ref="B2396:D2396"/>
    <mergeCell ref="E2396:G2396"/>
    <mergeCell ref="B2391:D2391"/>
    <mergeCell ref="E2391:G2391"/>
    <mergeCell ref="B2392:D2392"/>
    <mergeCell ref="E2392:G2392"/>
    <mergeCell ref="B2393:D2393"/>
    <mergeCell ref="E2393:G2393"/>
    <mergeCell ref="A2388:L2388"/>
    <mergeCell ref="B2389:D2389"/>
    <mergeCell ref="E2389:G2389"/>
    <mergeCell ref="B2390:D2390"/>
    <mergeCell ref="E2390:G2390"/>
    <mergeCell ref="B2385:D2385"/>
    <mergeCell ref="E2385:G2385"/>
    <mergeCell ref="B2386:D2386"/>
    <mergeCell ref="E2386:G2386"/>
    <mergeCell ref="B2387:D2387"/>
    <mergeCell ref="E2387:G2387"/>
    <mergeCell ref="B2382:D2382"/>
    <mergeCell ref="E2382:G2382"/>
    <mergeCell ref="B2383:D2383"/>
    <mergeCell ref="E2383:G2383"/>
    <mergeCell ref="B2384:D2384"/>
    <mergeCell ref="E2384:G2384"/>
    <mergeCell ref="B2379:D2379"/>
    <mergeCell ref="E2379:G2379"/>
    <mergeCell ref="B2380:D2380"/>
    <mergeCell ref="E2380:G2380"/>
    <mergeCell ref="B2381:D2381"/>
    <mergeCell ref="E2381:G2381"/>
    <mergeCell ref="B2376:D2376"/>
    <mergeCell ref="E2376:G2376"/>
    <mergeCell ref="B2377:D2377"/>
    <mergeCell ref="E2377:G2377"/>
    <mergeCell ref="B2378:D2378"/>
    <mergeCell ref="E2378:G2378"/>
    <mergeCell ref="B2373:D2373"/>
    <mergeCell ref="E2373:G2373"/>
    <mergeCell ref="A2374:L2374"/>
    <mergeCell ref="B2375:D2375"/>
    <mergeCell ref="E2375:G2375"/>
    <mergeCell ref="B2370:D2370"/>
    <mergeCell ref="E2370:G2370"/>
    <mergeCell ref="B2371:D2371"/>
    <mergeCell ref="E2371:G2371"/>
    <mergeCell ref="B2372:D2372"/>
    <mergeCell ref="E2372:G2372"/>
    <mergeCell ref="B2367:D2367"/>
    <mergeCell ref="E2367:G2367"/>
    <mergeCell ref="B2368:D2368"/>
    <mergeCell ref="E2368:G2368"/>
    <mergeCell ref="B2369:D2369"/>
    <mergeCell ref="E2369:G2369"/>
    <mergeCell ref="B2364:D2364"/>
    <mergeCell ref="E2364:G2364"/>
    <mergeCell ref="B2365:D2365"/>
    <mergeCell ref="E2365:G2365"/>
    <mergeCell ref="A2366:L2366"/>
    <mergeCell ref="B2361:D2361"/>
    <mergeCell ref="E2361:G2361"/>
    <mergeCell ref="B2362:D2362"/>
    <mergeCell ref="E2362:G2362"/>
    <mergeCell ref="B2363:D2363"/>
    <mergeCell ref="E2363:G2363"/>
    <mergeCell ref="B2358:D2358"/>
    <mergeCell ref="E2358:G2358"/>
    <mergeCell ref="B2359:D2359"/>
    <mergeCell ref="E2359:G2359"/>
    <mergeCell ref="B2360:D2360"/>
    <mergeCell ref="E2360:G2360"/>
    <mergeCell ref="B2355:D2355"/>
    <mergeCell ref="E2355:G2355"/>
    <mergeCell ref="B2356:D2356"/>
    <mergeCell ref="E2356:G2356"/>
    <mergeCell ref="A2357:L2357"/>
    <mergeCell ref="B2352:D2352"/>
    <mergeCell ref="E2352:G2352"/>
    <mergeCell ref="B2353:D2353"/>
    <mergeCell ref="E2353:G2353"/>
    <mergeCell ref="B2354:D2354"/>
    <mergeCell ref="E2354:G2354"/>
    <mergeCell ref="B2349:D2349"/>
    <mergeCell ref="E2349:G2349"/>
    <mergeCell ref="B2350:D2350"/>
    <mergeCell ref="E2350:G2350"/>
    <mergeCell ref="B2351:D2351"/>
    <mergeCell ref="E2351:G2351"/>
    <mergeCell ref="B2346:D2346"/>
    <mergeCell ref="E2346:G2346"/>
    <mergeCell ref="B2347:D2347"/>
    <mergeCell ref="E2347:G2347"/>
    <mergeCell ref="B2348:D2348"/>
    <mergeCell ref="E2348:G2348"/>
    <mergeCell ref="B2343:D2343"/>
    <mergeCell ref="E2343:G2343"/>
    <mergeCell ref="B2344:D2344"/>
    <mergeCell ref="E2344:G2344"/>
    <mergeCell ref="B2345:D2345"/>
    <mergeCell ref="E2345:G2345"/>
    <mergeCell ref="B2340:D2340"/>
    <mergeCell ref="E2340:G2340"/>
    <mergeCell ref="A2341:L2341"/>
    <mergeCell ref="B2342:D2342"/>
    <mergeCell ref="E2342:G2342"/>
    <mergeCell ref="B2337:D2337"/>
    <mergeCell ref="E2337:G2337"/>
    <mergeCell ref="B2338:D2338"/>
    <mergeCell ref="E2338:G2338"/>
    <mergeCell ref="B2339:D2339"/>
    <mergeCell ref="E2339:G2339"/>
    <mergeCell ref="B2334:D2334"/>
    <mergeCell ref="E2334:G2334"/>
    <mergeCell ref="B2335:D2335"/>
    <mergeCell ref="E2335:G2335"/>
    <mergeCell ref="B2336:D2336"/>
    <mergeCell ref="E2336:G2336"/>
    <mergeCell ref="B2331:D2331"/>
    <mergeCell ref="E2331:G2331"/>
    <mergeCell ref="B2332:D2332"/>
    <mergeCell ref="E2332:G2332"/>
    <mergeCell ref="B2333:D2333"/>
    <mergeCell ref="E2333:G2333"/>
    <mergeCell ref="B2328:D2328"/>
    <mergeCell ref="E2328:G2328"/>
    <mergeCell ref="B2329:D2329"/>
    <mergeCell ref="E2329:G2329"/>
    <mergeCell ref="B2330:D2330"/>
    <mergeCell ref="E2330:G2330"/>
    <mergeCell ref="B2325:D2325"/>
    <mergeCell ref="E2325:G2325"/>
    <mergeCell ref="B2326:D2326"/>
    <mergeCell ref="E2326:G2326"/>
    <mergeCell ref="B2327:D2327"/>
    <mergeCell ref="E2327:G2327"/>
    <mergeCell ref="B2322:D2322"/>
    <mergeCell ref="E2322:G2322"/>
    <mergeCell ref="B2323:D2323"/>
    <mergeCell ref="E2323:G2323"/>
    <mergeCell ref="B2324:D2324"/>
    <mergeCell ref="E2324:G2324"/>
    <mergeCell ref="B2319:D2319"/>
    <mergeCell ref="E2319:G2319"/>
    <mergeCell ref="A2320:L2320"/>
    <mergeCell ref="B2321:D2321"/>
    <mergeCell ref="E2321:G2321"/>
    <mergeCell ref="B2316:D2316"/>
    <mergeCell ref="E2316:G2316"/>
    <mergeCell ref="B2317:D2317"/>
    <mergeCell ref="E2317:G2317"/>
    <mergeCell ref="B2318:D2318"/>
    <mergeCell ref="E2318:G2318"/>
    <mergeCell ref="B2313:D2313"/>
    <mergeCell ref="E2313:G2313"/>
    <mergeCell ref="B2314:D2314"/>
    <mergeCell ref="E2314:G2314"/>
    <mergeCell ref="B2315:D2315"/>
    <mergeCell ref="E2315:G2315"/>
    <mergeCell ref="B2310:D2310"/>
    <mergeCell ref="E2310:G2310"/>
    <mergeCell ref="B2311:D2311"/>
    <mergeCell ref="E2311:G2311"/>
    <mergeCell ref="B2312:D2312"/>
    <mergeCell ref="E2312:G2312"/>
    <mergeCell ref="B2307:D2307"/>
    <mergeCell ref="E2307:G2307"/>
    <mergeCell ref="A2308:L2308"/>
    <mergeCell ref="B2309:D2309"/>
    <mergeCell ref="E2309:G2309"/>
    <mergeCell ref="B2304:D2304"/>
    <mergeCell ref="E2304:G2304"/>
    <mergeCell ref="B2305:D2305"/>
    <mergeCell ref="E2305:G2305"/>
    <mergeCell ref="B2306:D2306"/>
    <mergeCell ref="E2306:G2306"/>
    <mergeCell ref="B2301:D2301"/>
    <mergeCell ref="E2301:G2301"/>
    <mergeCell ref="B2302:D2302"/>
    <mergeCell ref="E2302:G2302"/>
    <mergeCell ref="B2303:D2303"/>
    <mergeCell ref="E2303:G2303"/>
    <mergeCell ref="B2298:D2298"/>
    <mergeCell ref="E2298:G2298"/>
    <mergeCell ref="A2299:L2299"/>
    <mergeCell ref="B2300:D2300"/>
    <mergeCell ref="E2300:G2300"/>
    <mergeCell ref="B2295:D2295"/>
    <mergeCell ref="E2295:G2295"/>
    <mergeCell ref="B2296:D2296"/>
    <mergeCell ref="E2296:G2296"/>
    <mergeCell ref="B2297:D2297"/>
    <mergeCell ref="E2297:G2297"/>
    <mergeCell ref="B2292:D2292"/>
    <mergeCell ref="E2292:G2292"/>
    <mergeCell ref="B2293:D2293"/>
    <mergeCell ref="E2293:G2293"/>
    <mergeCell ref="B2294:D2294"/>
    <mergeCell ref="E2294:G2294"/>
    <mergeCell ref="B2288:D2288"/>
    <mergeCell ref="E2288:G2288"/>
    <mergeCell ref="A2289:L2289"/>
    <mergeCell ref="A2290:L2290"/>
    <mergeCell ref="B2291:D2291"/>
    <mergeCell ref="E2291:G2291"/>
    <mergeCell ref="B2285:D2285"/>
    <mergeCell ref="E2285:G2285"/>
    <mergeCell ref="B2286:D2286"/>
    <mergeCell ref="E2286:G2286"/>
    <mergeCell ref="B2287:D2287"/>
    <mergeCell ref="E2287:G2287"/>
    <mergeCell ref="B2282:D2282"/>
    <mergeCell ref="E2282:G2282"/>
    <mergeCell ref="B2283:D2283"/>
    <mergeCell ref="E2283:G2283"/>
    <mergeCell ref="B2284:D2284"/>
    <mergeCell ref="E2284:G2284"/>
    <mergeCell ref="B2279:D2279"/>
    <mergeCell ref="E2279:G2279"/>
    <mergeCell ref="B2280:D2280"/>
    <mergeCell ref="E2280:G2280"/>
    <mergeCell ref="B2281:D2281"/>
    <mergeCell ref="E2281:G2281"/>
    <mergeCell ref="B2276:D2276"/>
    <mergeCell ref="E2276:G2276"/>
    <mergeCell ref="B2277:D2277"/>
    <mergeCell ref="E2277:G2277"/>
    <mergeCell ref="B2278:D2278"/>
    <mergeCell ref="E2278:G2278"/>
    <mergeCell ref="B2273:D2273"/>
    <mergeCell ref="E2273:G2273"/>
    <mergeCell ref="B2274:D2274"/>
    <mergeCell ref="E2274:G2274"/>
    <mergeCell ref="B2275:D2275"/>
    <mergeCell ref="E2275:G2275"/>
    <mergeCell ref="B2270:D2270"/>
    <mergeCell ref="E2270:G2270"/>
    <mergeCell ref="B2271:D2271"/>
    <mergeCell ref="E2271:G2271"/>
    <mergeCell ref="B2272:D2272"/>
    <mergeCell ref="E2272:G2272"/>
    <mergeCell ref="B2267:D2267"/>
    <mergeCell ref="E2267:G2267"/>
    <mergeCell ref="B2268:D2268"/>
    <mergeCell ref="E2268:G2268"/>
    <mergeCell ref="B2269:D2269"/>
    <mergeCell ref="E2269:G2269"/>
    <mergeCell ref="B2264:D2264"/>
    <mergeCell ref="E2264:G2264"/>
    <mergeCell ref="B2265:D2265"/>
    <mergeCell ref="E2265:G2265"/>
    <mergeCell ref="B2266:D2266"/>
    <mergeCell ref="E2266:G2266"/>
    <mergeCell ref="B2261:D2261"/>
    <mergeCell ref="E2261:G2261"/>
    <mergeCell ref="B2262:D2262"/>
    <mergeCell ref="E2262:G2262"/>
    <mergeCell ref="B2263:D2263"/>
    <mergeCell ref="E2263:G2263"/>
    <mergeCell ref="B2258:D2258"/>
    <mergeCell ref="E2258:G2258"/>
    <mergeCell ref="A2259:L2259"/>
    <mergeCell ref="B2260:D2260"/>
    <mergeCell ref="E2260:G2260"/>
    <mergeCell ref="B2255:D2255"/>
    <mergeCell ref="E2255:G2255"/>
    <mergeCell ref="B2256:D2256"/>
    <mergeCell ref="E2256:G2256"/>
    <mergeCell ref="B2257:D2257"/>
    <mergeCell ref="E2257:G2257"/>
    <mergeCell ref="B2252:D2252"/>
    <mergeCell ref="E2252:G2252"/>
    <mergeCell ref="B2253:D2253"/>
    <mergeCell ref="E2253:G2253"/>
    <mergeCell ref="B2254:D2254"/>
    <mergeCell ref="E2254:G2254"/>
    <mergeCell ref="B2249:D2249"/>
    <mergeCell ref="E2249:G2249"/>
    <mergeCell ref="B2250:D2250"/>
    <mergeCell ref="E2250:G2250"/>
    <mergeCell ref="B2251:D2251"/>
    <mergeCell ref="E2251:G2251"/>
    <mergeCell ref="B2246:D2246"/>
    <mergeCell ref="E2246:G2246"/>
    <mergeCell ref="B2247:D2247"/>
    <mergeCell ref="E2247:G2247"/>
    <mergeCell ref="B2248:D2248"/>
    <mergeCell ref="E2248:G2248"/>
    <mergeCell ref="B2243:D2243"/>
    <mergeCell ref="E2243:G2243"/>
    <mergeCell ref="B2244:D2244"/>
    <mergeCell ref="E2244:G2244"/>
    <mergeCell ref="B2245:D2245"/>
    <mergeCell ref="E2245:G2245"/>
    <mergeCell ref="B2240:D2240"/>
    <mergeCell ref="E2240:G2240"/>
    <mergeCell ref="B2241:D2241"/>
    <mergeCell ref="E2241:G2241"/>
    <mergeCell ref="A2242:L2242"/>
    <mergeCell ref="B2237:D2237"/>
    <mergeCell ref="E2237:G2237"/>
    <mergeCell ref="B2238:D2238"/>
    <mergeCell ref="E2238:G2238"/>
    <mergeCell ref="B2239:D2239"/>
    <mergeCell ref="E2239:G2239"/>
    <mergeCell ref="B2234:D2234"/>
    <mergeCell ref="E2234:G2234"/>
    <mergeCell ref="B2235:D2235"/>
    <mergeCell ref="E2235:G2235"/>
    <mergeCell ref="B2236:D2236"/>
    <mergeCell ref="E2236:G2236"/>
    <mergeCell ref="B2231:D2231"/>
    <mergeCell ref="E2231:G2231"/>
    <mergeCell ref="B2232:D2232"/>
    <mergeCell ref="E2232:G2232"/>
    <mergeCell ref="B2233:D2233"/>
    <mergeCell ref="E2233:G2233"/>
    <mergeCell ref="B2228:D2228"/>
    <mergeCell ref="E2228:G2228"/>
    <mergeCell ref="B2229:D2229"/>
    <mergeCell ref="E2229:G2229"/>
    <mergeCell ref="B2230:D2230"/>
    <mergeCell ref="E2230:G2230"/>
    <mergeCell ref="B2223:J2223"/>
    <mergeCell ref="A2224:L2224"/>
    <mergeCell ref="A2225:L2225"/>
    <mergeCell ref="A2226:L2226"/>
    <mergeCell ref="B2227:D2227"/>
    <mergeCell ref="E2227:G2227"/>
    <mergeCell ref="B2218:J2218"/>
    <mergeCell ref="B2219:J2219"/>
    <mergeCell ref="B2220:J2220"/>
    <mergeCell ref="B2221:J2221"/>
    <mergeCell ref="B2222:J2222"/>
    <mergeCell ref="A2215:L2215"/>
    <mergeCell ref="B2216:D2216"/>
    <mergeCell ref="E2216:G2216"/>
    <mergeCell ref="B2217:D2217"/>
    <mergeCell ref="E2217:G2217"/>
    <mergeCell ref="B2212:D2212"/>
    <mergeCell ref="E2212:G2212"/>
    <mergeCell ref="B2213:D2213"/>
    <mergeCell ref="E2213:G2213"/>
    <mergeCell ref="B2214:D2214"/>
    <mergeCell ref="E2214:G2214"/>
    <mergeCell ref="B2209:D2209"/>
    <mergeCell ref="E2209:G2209"/>
    <mergeCell ref="A2210:L2210"/>
    <mergeCell ref="B2211:D2211"/>
    <mergeCell ref="E2211:G2211"/>
    <mergeCell ref="B2206:D2206"/>
    <mergeCell ref="E2206:G2206"/>
    <mergeCell ref="B2207:D2207"/>
    <mergeCell ref="E2207:G2207"/>
    <mergeCell ref="B2208:D2208"/>
    <mergeCell ref="E2208:G2208"/>
    <mergeCell ref="B2203:D2203"/>
    <mergeCell ref="E2203:G2203"/>
    <mergeCell ref="B2204:D2204"/>
    <mergeCell ref="E2204:G2204"/>
    <mergeCell ref="B2205:D2205"/>
    <mergeCell ref="E2205:G2205"/>
    <mergeCell ref="B2200:D2200"/>
    <mergeCell ref="E2200:G2200"/>
    <mergeCell ref="B2201:D2201"/>
    <mergeCell ref="E2201:G2201"/>
    <mergeCell ref="B2202:D2202"/>
    <mergeCell ref="E2202:G2202"/>
    <mergeCell ref="B2197:D2197"/>
    <mergeCell ref="E2197:G2197"/>
    <mergeCell ref="B2198:D2198"/>
    <mergeCell ref="E2198:G2198"/>
    <mergeCell ref="B2199:D2199"/>
    <mergeCell ref="E2199:G2199"/>
    <mergeCell ref="B2194:D2194"/>
    <mergeCell ref="E2194:G2194"/>
    <mergeCell ref="B2195:D2195"/>
    <mergeCell ref="E2195:G2195"/>
    <mergeCell ref="B2196:D2196"/>
    <mergeCell ref="E2196:G2196"/>
    <mergeCell ref="B2191:D2191"/>
    <mergeCell ref="E2191:G2191"/>
    <mergeCell ref="B2192:D2192"/>
    <mergeCell ref="E2192:G2192"/>
    <mergeCell ref="B2193:D2193"/>
    <mergeCell ref="E2193:G2193"/>
    <mergeCell ref="B2188:D2188"/>
    <mergeCell ref="E2188:G2188"/>
    <mergeCell ref="A2189:L2189"/>
    <mergeCell ref="B2190:D2190"/>
    <mergeCell ref="E2190:G2190"/>
    <mergeCell ref="A2185:L2185"/>
    <mergeCell ref="B2186:D2186"/>
    <mergeCell ref="E2186:G2186"/>
    <mergeCell ref="B2187:D2187"/>
    <mergeCell ref="E2187:G2187"/>
    <mergeCell ref="B2182:D2182"/>
    <mergeCell ref="E2182:G2182"/>
    <mergeCell ref="B2183:D2183"/>
    <mergeCell ref="E2183:G2183"/>
    <mergeCell ref="B2184:D2184"/>
    <mergeCell ref="E2184:G2184"/>
    <mergeCell ref="B2179:D2179"/>
    <mergeCell ref="E2179:G2179"/>
    <mergeCell ref="B2180:D2180"/>
    <mergeCell ref="E2180:G2180"/>
    <mergeCell ref="B2181:D2181"/>
    <mergeCell ref="E2181:G2181"/>
    <mergeCell ref="A2176:L2176"/>
    <mergeCell ref="B2177:D2177"/>
    <mergeCell ref="E2177:G2177"/>
    <mergeCell ref="B2178:D2178"/>
    <mergeCell ref="E2178:G2178"/>
    <mergeCell ref="B2173:D2173"/>
    <mergeCell ref="E2173:G2173"/>
    <mergeCell ref="B2174:D2174"/>
    <mergeCell ref="E2174:G2174"/>
    <mergeCell ref="A2175:L2175"/>
    <mergeCell ref="B2170:D2170"/>
    <mergeCell ref="E2170:G2170"/>
    <mergeCell ref="B2171:D2171"/>
    <mergeCell ref="E2171:G2171"/>
    <mergeCell ref="B2172:D2172"/>
    <mergeCell ref="E2172:G2172"/>
    <mergeCell ref="B2167:D2167"/>
    <mergeCell ref="E2167:G2167"/>
    <mergeCell ref="B2168:D2168"/>
    <mergeCell ref="E2168:G2168"/>
    <mergeCell ref="B2169:D2169"/>
    <mergeCell ref="E2169:G2169"/>
    <mergeCell ref="B2164:D2164"/>
    <mergeCell ref="E2164:G2164"/>
    <mergeCell ref="A2165:L2165"/>
    <mergeCell ref="B2166:D2166"/>
    <mergeCell ref="E2166:G2166"/>
    <mergeCell ref="B2161:D2161"/>
    <mergeCell ref="E2161:G2161"/>
    <mergeCell ref="B2162:D2162"/>
    <mergeCell ref="E2162:G2162"/>
    <mergeCell ref="B2163:D2163"/>
    <mergeCell ref="E2163:G2163"/>
    <mergeCell ref="B2158:D2158"/>
    <mergeCell ref="E2158:G2158"/>
    <mergeCell ref="B2159:D2159"/>
    <mergeCell ref="E2159:G2159"/>
    <mergeCell ref="B2160:D2160"/>
    <mergeCell ref="E2160:G2160"/>
    <mergeCell ref="B2155:D2155"/>
    <mergeCell ref="E2155:G2155"/>
    <mergeCell ref="B2156:D2156"/>
    <mergeCell ref="E2156:G2156"/>
    <mergeCell ref="B2157:D2157"/>
    <mergeCell ref="E2157:G2157"/>
    <mergeCell ref="B2152:D2152"/>
    <mergeCell ref="E2152:G2152"/>
    <mergeCell ref="B2153:D2153"/>
    <mergeCell ref="E2153:G2153"/>
    <mergeCell ref="B2154:D2154"/>
    <mergeCell ref="E2154:G2154"/>
    <mergeCell ref="A2149:L2149"/>
    <mergeCell ref="B2150:D2150"/>
    <mergeCell ref="E2150:G2150"/>
    <mergeCell ref="B2151:D2151"/>
    <mergeCell ref="E2151:G2151"/>
    <mergeCell ref="B2146:D2146"/>
    <mergeCell ref="E2146:G2146"/>
    <mergeCell ref="B2147:D2147"/>
    <mergeCell ref="E2147:G2147"/>
    <mergeCell ref="B2148:D2148"/>
    <mergeCell ref="E2148:G2148"/>
    <mergeCell ref="B2143:D2143"/>
    <mergeCell ref="E2143:G2143"/>
    <mergeCell ref="B2144:D2144"/>
    <mergeCell ref="E2144:G2144"/>
    <mergeCell ref="B2145:D2145"/>
    <mergeCell ref="E2145:G2145"/>
    <mergeCell ref="A2140:L2140"/>
    <mergeCell ref="B2141:D2141"/>
    <mergeCell ref="E2141:G2141"/>
    <mergeCell ref="B2142:D2142"/>
    <mergeCell ref="E2142:G2142"/>
    <mergeCell ref="B2137:D2137"/>
    <mergeCell ref="E2137:G2137"/>
    <mergeCell ref="B2138:D2138"/>
    <mergeCell ref="E2138:G2138"/>
    <mergeCell ref="B2139:D2139"/>
    <mergeCell ref="E2139:G2139"/>
    <mergeCell ref="B2134:D2134"/>
    <mergeCell ref="E2134:G2134"/>
    <mergeCell ref="B2135:D2135"/>
    <mergeCell ref="E2135:G2135"/>
    <mergeCell ref="B2136:D2136"/>
    <mergeCell ref="E2136:G2136"/>
    <mergeCell ref="B2131:D2131"/>
    <mergeCell ref="E2131:G2131"/>
    <mergeCell ref="B2132:D2132"/>
    <mergeCell ref="E2132:G2132"/>
    <mergeCell ref="B2133:D2133"/>
    <mergeCell ref="E2133:G2133"/>
    <mergeCell ref="B2128:D2128"/>
    <mergeCell ref="E2128:G2128"/>
    <mergeCell ref="B2129:D2129"/>
    <mergeCell ref="E2129:G2129"/>
    <mergeCell ref="B2130:D2130"/>
    <mergeCell ref="E2130:G2130"/>
    <mergeCell ref="B2125:D2125"/>
    <mergeCell ref="E2125:G2125"/>
    <mergeCell ref="B2126:D2126"/>
    <mergeCell ref="E2126:G2126"/>
    <mergeCell ref="A2127:L2127"/>
    <mergeCell ref="B2122:D2122"/>
    <mergeCell ref="E2122:G2122"/>
    <mergeCell ref="B2123:D2123"/>
    <mergeCell ref="E2123:G2123"/>
    <mergeCell ref="B2124:D2124"/>
    <mergeCell ref="E2124:G2124"/>
    <mergeCell ref="B2119:D2119"/>
    <mergeCell ref="E2119:G2119"/>
    <mergeCell ref="B2120:D2120"/>
    <mergeCell ref="E2120:G2120"/>
    <mergeCell ref="B2121:D2121"/>
    <mergeCell ref="E2121:G2121"/>
    <mergeCell ref="B2116:D2116"/>
    <mergeCell ref="E2116:G2116"/>
    <mergeCell ref="B2117:D2117"/>
    <mergeCell ref="E2117:G2117"/>
    <mergeCell ref="B2118:D2118"/>
    <mergeCell ref="E2118:G2118"/>
    <mergeCell ref="B2113:D2113"/>
    <mergeCell ref="E2113:G2113"/>
    <mergeCell ref="B2114:D2114"/>
    <mergeCell ref="E2114:G2114"/>
    <mergeCell ref="B2115:D2115"/>
    <mergeCell ref="E2115:G2115"/>
    <mergeCell ref="B2110:D2110"/>
    <mergeCell ref="E2110:G2110"/>
    <mergeCell ref="B2111:D2111"/>
    <mergeCell ref="E2111:G2111"/>
    <mergeCell ref="B2112:D2112"/>
    <mergeCell ref="E2112:G2112"/>
    <mergeCell ref="B2107:D2107"/>
    <mergeCell ref="E2107:G2107"/>
    <mergeCell ref="A2108:L2108"/>
    <mergeCell ref="B2109:D2109"/>
    <mergeCell ref="E2109:G2109"/>
    <mergeCell ref="B2104:D2104"/>
    <mergeCell ref="E2104:G2104"/>
    <mergeCell ref="B2105:D2105"/>
    <mergeCell ref="E2105:G2105"/>
    <mergeCell ref="B2106:D2106"/>
    <mergeCell ref="E2106:G2106"/>
    <mergeCell ref="B2101:D2101"/>
    <mergeCell ref="E2101:G2101"/>
    <mergeCell ref="B2102:D2102"/>
    <mergeCell ref="E2102:G2102"/>
    <mergeCell ref="B2103:D2103"/>
    <mergeCell ref="E2103:G2103"/>
    <mergeCell ref="B2098:D2098"/>
    <mergeCell ref="E2098:G2098"/>
    <mergeCell ref="B2099:D2099"/>
    <mergeCell ref="E2099:G2099"/>
    <mergeCell ref="B2100:D2100"/>
    <mergeCell ref="E2100:G2100"/>
    <mergeCell ref="B2095:D2095"/>
    <mergeCell ref="E2095:G2095"/>
    <mergeCell ref="B2096:D2096"/>
    <mergeCell ref="E2096:G2096"/>
    <mergeCell ref="B2097:D2097"/>
    <mergeCell ref="E2097:G2097"/>
    <mergeCell ref="B2092:D2092"/>
    <mergeCell ref="E2092:G2092"/>
    <mergeCell ref="B2093:D2093"/>
    <mergeCell ref="E2093:G2093"/>
    <mergeCell ref="B2094:D2094"/>
    <mergeCell ref="E2094:G2094"/>
    <mergeCell ref="B2089:D2089"/>
    <mergeCell ref="E2089:G2089"/>
    <mergeCell ref="B2090:D2090"/>
    <mergeCell ref="E2090:G2090"/>
    <mergeCell ref="B2091:D2091"/>
    <mergeCell ref="E2091:G2091"/>
    <mergeCell ref="B2086:D2086"/>
    <mergeCell ref="E2086:G2086"/>
    <mergeCell ref="B2087:D2087"/>
    <mergeCell ref="E2087:G2087"/>
    <mergeCell ref="B2088:D2088"/>
    <mergeCell ref="E2088:G2088"/>
    <mergeCell ref="B2083:D2083"/>
    <mergeCell ref="E2083:G2083"/>
    <mergeCell ref="B2084:D2084"/>
    <mergeCell ref="E2084:G2084"/>
    <mergeCell ref="B2085:D2085"/>
    <mergeCell ref="E2085:G2085"/>
    <mergeCell ref="A2080:L2080"/>
    <mergeCell ref="B2081:D2081"/>
    <mergeCell ref="E2081:G2081"/>
    <mergeCell ref="B2082:D2082"/>
    <mergeCell ref="E2082:G2082"/>
    <mergeCell ref="B2077:D2077"/>
    <mergeCell ref="E2077:G2077"/>
    <mergeCell ref="B2078:D2078"/>
    <mergeCell ref="E2078:G2078"/>
    <mergeCell ref="B2079:D2079"/>
    <mergeCell ref="E2079:G2079"/>
    <mergeCell ref="B2074:D2074"/>
    <mergeCell ref="E2074:G2074"/>
    <mergeCell ref="B2075:D2075"/>
    <mergeCell ref="E2075:G2075"/>
    <mergeCell ref="B2076:D2076"/>
    <mergeCell ref="E2076:G2076"/>
    <mergeCell ref="A2071:L2071"/>
    <mergeCell ref="B2072:D2072"/>
    <mergeCell ref="E2072:G2072"/>
    <mergeCell ref="B2073:D2073"/>
    <mergeCell ref="E2073:G2073"/>
    <mergeCell ref="B2068:D2068"/>
    <mergeCell ref="E2068:G2068"/>
    <mergeCell ref="B2069:D2069"/>
    <mergeCell ref="E2069:G2069"/>
    <mergeCell ref="B2070:D2070"/>
    <mergeCell ref="E2070:G2070"/>
    <mergeCell ref="B2065:D2065"/>
    <mergeCell ref="E2065:G2065"/>
    <mergeCell ref="B2066:D2066"/>
    <mergeCell ref="E2066:G2066"/>
    <mergeCell ref="B2067:D2067"/>
    <mergeCell ref="E2067:G2067"/>
    <mergeCell ref="B2062:D2062"/>
    <mergeCell ref="E2062:G2062"/>
    <mergeCell ref="B2063:D2063"/>
    <mergeCell ref="E2063:G2063"/>
    <mergeCell ref="B2064:D2064"/>
    <mergeCell ref="E2064:G2064"/>
    <mergeCell ref="B2059:D2059"/>
    <mergeCell ref="E2059:G2059"/>
    <mergeCell ref="B2060:D2060"/>
    <mergeCell ref="E2060:G2060"/>
    <mergeCell ref="B2061:D2061"/>
    <mergeCell ref="E2061:G2061"/>
    <mergeCell ref="A2056:L2056"/>
    <mergeCell ref="B2057:D2057"/>
    <mergeCell ref="E2057:G2057"/>
    <mergeCell ref="B2058:D2058"/>
    <mergeCell ref="E2058:G2058"/>
    <mergeCell ref="B2053:D2053"/>
    <mergeCell ref="E2053:G2053"/>
    <mergeCell ref="B2054:D2054"/>
    <mergeCell ref="E2054:G2054"/>
    <mergeCell ref="B2055:D2055"/>
    <mergeCell ref="E2055:G2055"/>
    <mergeCell ref="B2050:D2050"/>
    <mergeCell ref="E2050:G2050"/>
    <mergeCell ref="B2051:D2051"/>
    <mergeCell ref="E2051:G2051"/>
    <mergeCell ref="B2052:D2052"/>
    <mergeCell ref="E2052:G2052"/>
    <mergeCell ref="B2047:D2047"/>
    <mergeCell ref="E2047:G2047"/>
    <mergeCell ref="B2048:D2048"/>
    <mergeCell ref="E2048:G2048"/>
    <mergeCell ref="B2049:D2049"/>
    <mergeCell ref="E2049:G2049"/>
    <mergeCell ref="B2044:D2044"/>
    <mergeCell ref="E2044:G2044"/>
    <mergeCell ref="B2045:D2045"/>
    <mergeCell ref="E2045:G2045"/>
    <mergeCell ref="B2046:D2046"/>
    <mergeCell ref="E2046:G2046"/>
    <mergeCell ref="B2041:D2041"/>
    <mergeCell ref="E2041:G2041"/>
    <mergeCell ref="B2042:D2042"/>
    <mergeCell ref="E2042:G2042"/>
    <mergeCell ref="B2043:D2043"/>
    <mergeCell ref="E2043:G2043"/>
    <mergeCell ref="B2038:D2038"/>
    <mergeCell ref="E2038:G2038"/>
    <mergeCell ref="B2039:D2039"/>
    <mergeCell ref="E2039:G2039"/>
    <mergeCell ref="B2040:D2040"/>
    <mergeCell ref="E2040:G2040"/>
    <mergeCell ref="B2035:D2035"/>
    <mergeCell ref="E2035:G2035"/>
    <mergeCell ref="B2036:D2036"/>
    <mergeCell ref="E2036:G2036"/>
    <mergeCell ref="B2037:D2037"/>
    <mergeCell ref="E2037:G2037"/>
    <mergeCell ref="B2032:D2032"/>
    <mergeCell ref="E2032:G2032"/>
    <mergeCell ref="B2033:D2033"/>
    <mergeCell ref="E2033:G2033"/>
    <mergeCell ref="B2034:D2034"/>
    <mergeCell ref="E2034:G2034"/>
    <mergeCell ref="B2029:D2029"/>
    <mergeCell ref="E2029:G2029"/>
    <mergeCell ref="B2030:D2030"/>
    <mergeCell ref="E2030:G2030"/>
    <mergeCell ref="B2031:D2031"/>
    <mergeCell ref="E2031:G2031"/>
    <mergeCell ref="B2026:D2026"/>
    <mergeCell ref="E2026:G2026"/>
    <mergeCell ref="B2027:D2027"/>
    <mergeCell ref="E2027:G2027"/>
    <mergeCell ref="B2028:D2028"/>
    <mergeCell ref="E2028:G2028"/>
    <mergeCell ref="A2023:L2023"/>
    <mergeCell ref="B2024:D2024"/>
    <mergeCell ref="E2024:G2024"/>
    <mergeCell ref="B2025:D2025"/>
    <mergeCell ref="E2025:G2025"/>
    <mergeCell ref="B2020:D2020"/>
    <mergeCell ref="E2020:G2020"/>
    <mergeCell ref="B2021:D2021"/>
    <mergeCell ref="E2021:G2021"/>
    <mergeCell ref="A2022:L2022"/>
    <mergeCell ref="B2017:D2017"/>
    <mergeCell ref="E2017:G2017"/>
    <mergeCell ref="B2018:D2018"/>
    <mergeCell ref="E2018:G2018"/>
    <mergeCell ref="B2019:D2019"/>
    <mergeCell ref="E2019:G2019"/>
    <mergeCell ref="B2014:D2014"/>
    <mergeCell ref="E2014:G2014"/>
    <mergeCell ref="B2015:D2015"/>
    <mergeCell ref="E2015:G2015"/>
    <mergeCell ref="A2016:L2016"/>
    <mergeCell ref="B2011:D2011"/>
    <mergeCell ref="E2011:G2011"/>
    <mergeCell ref="B2012:D2012"/>
    <mergeCell ref="E2012:G2012"/>
    <mergeCell ref="B2013:D2013"/>
    <mergeCell ref="E2013:G2013"/>
    <mergeCell ref="A2007:L2007"/>
    <mergeCell ref="A2008:L2008"/>
    <mergeCell ref="B2009:D2009"/>
    <mergeCell ref="E2009:G2009"/>
    <mergeCell ref="B2010:D2010"/>
    <mergeCell ref="E2010:G2010"/>
    <mergeCell ref="B2003:D2003"/>
    <mergeCell ref="E2003:G2003"/>
    <mergeCell ref="B2004:J2004"/>
    <mergeCell ref="B2005:J2005"/>
    <mergeCell ref="B2006:J2006"/>
    <mergeCell ref="B2000:D2000"/>
    <mergeCell ref="E2000:G2000"/>
    <mergeCell ref="B2001:D2001"/>
    <mergeCell ref="E2001:G2001"/>
    <mergeCell ref="B2002:D2002"/>
    <mergeCell ref="E2002:G2002"/>
    <mergeCell ref="B1997:D1997"/>
    <mergeCell ref="E1997:G1997"/>
    <mergeCell ref="B1998:D1998"/>
    <mergeCell ref="E1998:G1998"/>
    <mergeCell ref="B1999:D1999"/>
    <mergeCell ref="E1999:G1999"/>
    <mergeCell ref="B1994:D1994"/>
    <mergeCell ref="E1994:G1994"/>
    <mergeCell ref="B1995:D1995"/>
    <mergeCell ref="E1995:G1995"/>
    <mergeCell ref="B1996:D1996"/>
    <mergeCell ref="E1996:G1996"/>
    <mergeCell ref="B1991:D1991"/>
    <mergeCell ref="E1991:G1991"/>
    <mergeCell ref="B1992:D1992"/>
    <mergeCell ref="E1992:G1992"/>
    <mergeCell ref="B1993:D1993"/>
    <mergeCell ref="E1993:G1993"/>
    <mergeCell ref="B1988:D1988"/>
    <mergeCell ref="E1988:G1988"/>
    <mergeCell ref="B1989:D1989"/>
    <mergeCell ref="E1989:G1989"/>
    <mergeCell ref="B1990:D1990"/>
    <mergeCell ref="E1990:G1990"/>
    <mergeCell ref="B1985:D1985"/>
    <mergeCell ref="E1985:G1985"/>
    <mergeCell ref="B1986:D1986"/>
    <mergeCell ref="E1986:G1986"/>
    <mergeCell ref="B1987:D1987"/>
    <mergeCell ref="E1987:G1987"/>
    <mergeCell ref="B1982:D1982"/>
    <mergeCell ref="E1982:G1982"/>
    <mergeCell ref="B1983:D1983"/>
    <mergeCell ref="E1983:G1983"/>
    <mergeCell ref="A1984:L1984"/>
    <mergeCell ref="B1979:D1979"/>
    <mergeCell ref="E1979:G1979"/>
    <mergeCell ref="B1980:D1980"/>
    <mergeCell ref="E1980:G1980"/>
    <mergeCell ref="B1981:D1981"/>
    <mergeCell ref="E1981:G1981"/>
    <mergeCell ref="B1976:D1976"/>
    <mergeCell ref="E1976:G1976"/>
    <mergeCell ref="B1977:D1977"/>
    <mergeCell ref="E1977:G1977"/>
    <mergeCell ref="B1978:D1978"/>
    <mergeCell ref="E1978:G1978"/>
    <mergeCell ref="B1973:D1973"/>
    <mergeCell ref="E1973:G1973"/>
    <mergeCell ref="B1974:D1974"/>
    <mergeCell ref="E1974:G1974"/>
    <mergeCell ref="B1975:D1975"/>
    <mergeCell ref="E1975:G1975"/>
    <mergeCell ref="B1970:D1970"/>
    <mergeCell ref="E1970:G1970"/>
    <mergeCell ref="B1971:D1971"/>
    <mergeCell ref="E1971:G1971"/>
    <mergeCell ref="B1972:D1972"/>
    <mergeCell ref="E1972:G1972"/>
    <mergeCell ref="A1967:L1967"/>
    <mergeCell ref="B1968:D1968"/>
    <mergeCell ref="E1968:G1968"/>
    <mergeCell ref="B1969:D1969"/>
    <mergeCell ref="E1969:G1969"/>
    <mergeCell ref="A1963:L1963"/>
    <mergeCell ref="A1964:L1964"/>
    <mergeCell ref="B1965:D1965"/>
    <mergeCell ref="E1965:G1965"/>
    <mergeCell ref="B1966:D1966"/>
    <mergeCell ref="E1966:G1966"/>
    <mergeCell ref="A1960:L1960"/>
    <mergeCell ref="B1961:D1961"/>
    <mergeCell ref="E1961:G1961"/>
    <mergeCell ref="B1962:D1962"/>
    <mergeCell ref="E1962:G1962"/>
    <mergeCell ref="B1957:D1957"/>
    <mergeCell ref="E1957:G1957"/>
    <mergeCell ref="B1958:D1958"/>
    <mergeCell ref="E1958:G1958"/>
    <mergeCell ref="B1959:D1959"/>
    <mergeCell ref="E1959:G1959"/>
    <mergeCell ref="B1954:D1954"/>
    <mergeCell ref="E1954:G1954"/>
    <mergeCell ref="A1955:L1955"/>
    <mergeCell ref="B1956:D1956"/>
    <mergeCell ref="E1956:G1956"/>
    <mergeCell ref="B1951:D1951"/>
    <mergeCell ref="E1951:G1951"/>
    <mergeCell ref="B1952:D1952"/>
    <mergeCell ref="E1952:G1952"/>
    <mergeCell ref="B1953:D1953"/>
    <mergeCell ref="E1953:G1953"/>
    <mergeCell ref="B1948:D1948"/>
    <mergeCell ref="E1948:G1948"/>
    <mergeCell ref="B1949:D1949"/>
    <mergeCell ref="E1949:G1949"/>
    <mergeCell ref="B1950:D1950"/>
    <mergeCell ref="E1950:G1950"/>
    <mergeCell ref="B1945:D1945"/>
    <mergeCell ref="E1945:G1945"/>
    <mergeCell ref="B1946:D1946"/>
    <mergeCell ref="E1946:G1946"/>
    <mergeCell ref="B1947:D1947"/>
    <mergeCell ref="E1947:G1947"/>
    <mergeCell ref="B1942:D1942"/>
    <mergeCell ref="E1942:G1942"/>
    <mergeCell ref="B1943:D1943"/>
    <mergeCell ref="E1943:G1943"/>
    <mergeCell ref="B1944:D1944"/>
    <mergeCell ref="E1944:G1944"/>
    <mergeCell ref="B1939:D1939"/>
    <mergeCell ref="E1939:G1939"/>
    <mergeCell ref="B1940:D1940"/>
    <mergeCell ref="E1940:G1940"/>
    <mergeCell ref="B1941:D1941"/>
    <mergeCell ref="E1941:G1941"/>
    <mergeCell ref="B1936:D1936"/>
    <mergeCell ref="E1936:G1936"/>
    <mergeCell ref="B1937:D1937"/>
    <mergeCell ref="E1937:G1937"/>
    <mergeCell ref="B1938:D1938"/>
    <mergeCell ref="E1938:G1938"/>
    <mergeCell ref="B1933:D1933"/>
    <mergeCell ref="E1933:G1933"/>
    <mergeCell ref="B1934:D1934"/>
    <mergeCell ref="E1934:G1934"/>
    <mergeCell ref="B1935:D1935"/>
    <mergeCell ref="E1935:G1935"/>
    <mergeCell ref="A1930:L1930"/>
    <mergeCell ref="B1931:D1931"/>
    <mergeCell ref="E1931:G1931"/>
    <mergeCell ref="B1932:D1932"/>
    <mergeCell ref="E1932:G1932"/>
    <mergeCell ref="B1927:D1927"/>
    <mergeCell ref="E1927:G1927"/>
    <mergeCell ref="B1928:D1928"/>
    <mergeCell ref="E1928:G1928"/>
    <mergeCell ref="B1929:D1929"/>
    <mergeCell ref="E1929:G1929"/>
    <mergeCell ref="B1924:D1924"/>
    <mergeCell ref="E1924:G1924"/>
    <mergeCell ref="B1925:D1925"/>
    <mergeCell ref="E1925:G1925"/>
    <mergeCell ref="B1926:D1926"/>
    <mergeCell ref="E1926:G1926"/>
    <mergeCell ref="B1921:D1921"/>
    <mergeCell ref="E1921:G1921"/>
    <mergeCell ref="B1922:D1922"/>
    <mergeCell ref="E1922:G1922"/>
    <mergeCell ref="B1923:D1923"/>
    <mergeCell ref="E1923:G1923"/>
    <mergeCell ref="B1918:D1918"/>
    <mergeCell ref="E1918:G1918"/>
    <mergeCell ref="B1919:D1919"/>
    <mergeCell ref="E1919:G1919"/>
    <mergeCell ref="B1920:D1920"/>
    <mergeCell ref="E1920:G1920"/>
    <mergeCell ref="B1915:D1915"/>
    <mergeCell ref="E1915:G1915"/>
    <mergeCell ref="B1916:D1916"/>
    <mergeCell ref="E1916:G1916"/>
    <mergeCell ref="B1917:D1917"/>
    <mergeCell ref="E1917:G1917"/>
    <mergeCell ref="B1912:D1912"/>
    <mergeCell ref="E1912:G1912"/>
    <mergeCell ref="B1913:D1913"/>
    <mergeCell ref="E1913:G1913"/>
    <mergeCell ref="B1914:D1914"/>
    <mergeCell ref="E1914:G1914"/>
    <mergeCell ref="B1909:D1909"/>
    <mergeCell ref="E1909:G1909"/>
    <mergeCell ref="B1910:D1910"/>
    <mergeCell ref="E1910:G1910"/>
    <mergeCell ref="A1911:L1911"/>
    <mergeCell ref="A1906:L1906"/>
    <mergeCell ref="B1907:D1907"/>
    <mergeCell ref="E1907:G1907"/>
    <mergeCell ref="B1908:D1908"/>
    <mergeCell ref="E1908:G1908"/>
    <mergeCell ref="B1901:J1901"/>
    <mergeCell ref="B1902:J1902"/>
    <mergeCell ref="B1903:J1903"/>
    <mergeCell ref="A1904:L1904"/>
    <mergeCell ref="A1905:L1905"/>
    <mergeCell ref="B1897:D1897"/>
    <mergeCell ref="E1897:G1897"/>
    <mergeCell ref="B1898:J1898"/>
    <mergeCell ref="B1899:J1899"/>
    <mergeCell ref="B1900:J1900"/>
    <mergeCell ref="B1894:D1894"/>
    <mergeCell ref="E1894:G1894"/>
    <mergeCell ref="B1895:D1895"/>
    <mergeCell ref="E1895:G1895"/>
    <mergeCell ref="B1896:D1896"/>
    <mergeCell ref="E1896:G1896"/>
    <mergeCell ref="B1891:D1891"/>
    <mergeCell ref="E1891:G1891"/>
    <mergeCell ref="B1892:D1892"/>
    <mergeCell ref="E1892:G1892"/>
    <mergeCell ref="B1893:D1893"/>
    <mergeCell ref="E1893:G1893"/>
    <mergeCell ref="B1888:D1888"/>
    <mergeCell ref="E1888:G1888"/>
    <mergeCell ref="B1889:D1889"/>
    <mergeCell ref="E1889:G1889"/>
    <mergeCell ref="B1890:D1890"/>
    <mergeCell ref="E1890:G1890"/>
    <mergeCell ref="B1885:D1885"/>
    <mergeCell ref="E1885:G1885"/>
    <mergeCell ref="A1886:L1886"/>
    <mergeCell ref="B1887:D1887"/>
    <mergeCell ref="E1887:G1887"/>
    <mergeCell ref="A1882:L1882"/>
    <mergeCell ref="B1883:D1883"/>
    <mergeCell ref="E1883:G1883"/>
    <mergeCell ref="B1884:D1884"/>
    <mergeCell ref="E1884:G1884"/>
    <mergeCell ref="B1879:D1879"/>
    <mergeCell ref="E1879:G1879"/>
    <mergeCell ref="B1880:D1880"/>
    <mergeCell ref="E1880:G1880"/>
    <mergeCell ref="B1881:D1881"/>
    <mergeCell ref="E1881:G1881"/>
    <mergeCell ref="B1876:D1876"/>
    <mergeCell ref="E1876:G1876"/>
    <mergeCell ref="B1877:D1877"/>
    <mergeCell ref="E1877:G1877"/>
    <mergeCell ref="B1878:D1878"/>
    <mergeCell ref="E1878:G1878"/>
    <mergeCell ref="B1873:D1873"/>
    <mergeCell ref="E1873:G1873"/>
    <mergeCell ref="B1874:D1874"/>
    <mergeCell ref="E1874:G1874"/>
    <mergeCell ref="B1875:D1875"/>
    <mergeCell ref="E1875:G1875"/>
    <mergeCell ref="B1870:D1870"/>
    <mergeCell ref="E1870:G1870"/>
    <mergeCell ref="B1871:D1871"/>
    <mergeCell ref="E1871:G1871"/>
    <mergeCell ref="B1872:D1872"/>
    <mergeCell ref="E1872:G1872"/>
    <mergeCell ref="B1867:D1867"/>
    <mergeCell ref="E1867:G1867"/>
    <mergeCell ref="B1868:D1868"/>
    <mergeCell ref="E1868:G1868"/>
    <mergeCell ref="B1869:D1869"/>
    <mergeCell ref="E1869:G1869"/>
    <mergeCell ref="B1864:D1864"/>
    <mergeCell ref="E1864:G1864"/>
    <mergeCell ref="B1865:D1865"/>
    <mergeCell ref="E1865:G1865"/>
    <mergeCell ref="B1866:D1866"/>
    <mergeCell ref="E1866:G1866"/>
    <mergeCell ref="B1861:D1861"/>
    <mergeCell ref="E1861:G1861"/>
    <mergeCell ref="B1862:D1862"/>
    <mergeCell ref="E1862:G1862"/>
    <mergeCell ref="B1863:D1863"/>
    <mergeCell ref="E1863:G1863"/>
    <mergeCell ref="B1858:D1858"/>
    <mergeCell ref="E1858:G1858"/>
    <mergeCell ref="B1859:D1859"/>
    <mergeCell ref="E1859:G1859"/>
    <mergeCell ref="B1860:D1860"/>
    <mergeCell ref="E1860:G1860"/>
    <mergeCell ref="B1855:D1855"/>
    <mergeCell ref="E1855:G1855"/>
    <mergeCell ref="B1856:D1856"/>
    <mergeCell ref="E1856:G1856"/>
    <mergeCell ref="B1857:D1857"/>
    <mergeCell ref="E1857:G1857"/>
    <mergeCell ref="B1852:D1852"/>
    <mergeCell ref="E1852:G1852"/>
    <mergeCell ref="B1853:D1853"/>
    <mergeCell ref="E1853:G1853"/>
    <mergeCell ref="B1854:D1854"/>
    <mergeCell ref="E1854:G1854"/>
    <mergeCell ref="B1849:D1849"/>
    <mergeCell ref="E1849:G1849"/>
    <mergeCell ref="B1850:D1850"/>
    <mergeCell ref="E1850:G1850"/>
    <mergeCell ref="B1851:D1851"/>
    <mergeCell ref="E1851:G1851"/>
    <mergeCell ref="A1846:L1846"/>
    <mergeCell ref="B1847:D1847"/>
    <mergeCell ref="E1847:G1847"/>
    <mergeCell ref="B1848:D1848"/>
    <mergeCell ref="E1848:G1848"/>
    <mergeCell ref="B1843:D1843"/>
    <mergeCell ref="E1843:G1843"/>
    <mergeCell ref="B1844:D1844"/>
    <mergeCell ref="E1844:G1844"/>
    <mergeCell ref="B1845:D1845"/>
    <mergeCell ref="E1845:G1845"/>
    <mergeCell ref="B1840:D1840"/>
    <mergeCell ref="E1840:G1840"/>
    <mergeCell ref="B1841:D1841"/>
    <mergeCell ref="E1841:G1841"/>
    <mergeCell ref="B1842:D1842"/>
    <mergeCell ref="E1842:G1842"/>
    <mergeCell ref="B1837:D1837"/>
    <mergeCell ref="E1837:G1837"/>
    <mergeCell ref="B1838:D1838"/>
    <mergeCell ref="E1838:G1838"/>
    <mergeCell ref="A1839:L1839"/>
    <mergeCell ref="B1834:D1834"/>
    <mergeCell ref="E1834:G1834"/>
    <mergeCell ref="A1835:L1835"/>
    <mergeCell ref="B1836:D1836"/>
    <mergeCell ref="E1836:G1836"/>
    <mergeCell ref="B1831:D1831"/>
    <mergeCell ref="E1831:G1831"/>
    <mergeCell ref="B1832:D1832"/>
    <mergeCell ref="E1832:G1832"/>
    <mergeCell ref="B1833:D1833"/>
    <mergeCell ref="E1833:G1833"/>
    <mergeCell ref="B1828:D1828"/>
    <mergeCell ref="E1828:G1828"/>
    <mergeCell ref="B1829:D1829"/>
    <mergeCell ref="E1829:G1829"/>
    <mergeCell ref="B1830:D1830"/>
    <mergeCell ref="E1830:G1830"/>
    <mergeCell ref="B1825:D1825"/>
    <mergeCell ref="E1825:G1825"/>
    <mergeCell ref="B1826:D1826"/>
    <mergeCell ref="E1826:G1826"/>
    <mergeCell ref="B1827:D1827"/>
    <mergeCell ref="E1827:G1827"/>
    <mergeCell ref="B1822:D1822"/>
    <mergeCell ref="E1822:G1822"/>
    <mergeCell ref="B1823:D1823"/>
    <mergeCell ref="E1823:G1823"/>
    <mergeCell ref="A1824:L1824"/>
    <mergeCell ref="A1818:L1818"/>
    <mergeCell ref="A1819:L1819"/>
    <mergeCell ref="B1820:D1820"/>
    <mergeCell ref="E1820:G1820"/>
    <mergeCell ref="B1821:D1821"/>
    <mergeCell ref="E1821:G1821"/>
    <mergeCell ref="B1813:J1813"/>
    <mergeCell ref="B1814:J1814"/>
    <mergeCell ref="B1815:J1815"/>
    <mergeCell ref="B1816:J1816"/>
    <mergeCell ref="B1817:J1817"/>
    <mergeCell ref="B1810:D1810"/>
    <mergeCell ref="E1810:G1810"/>
    <mergeCell ref="B1811:D1811"/>
    <mergeCell ref="E1811:G1811"/>
    <mergeCell ref="B1812:J1812"/>
    <mergeCell ref="B1807:D1807"/>
    <mergeCell ref="E1807:G1807"/>
    <mergeCell ref="B1808:D1808"/>
    <mergeCell ref="E1808:G1808"/>
    <mergeCell ref="B1809:D1809"/>
    <mergeCell ref="E1809:G1809"/>
    <mergeCell ref="B1804:D1804"/>
    <mergeCell ref="E1804:G1804"/>
    <mergeCell ref="B1805:D1805"/>
    <mergeCell ref="E1805:G1805"/>
    <mergeCell ref="B1806:D1806"/>
    <mergeCell ref="E1806:G1806"/>
    <mergeCell ref="B1801:D1801"/>
    <mergeCell ref="E1801:G1801"/>
    <mergeCell ref="B1802:D1802"/>
    <mergeCell ref="E1802:G1802"/>
    <mergeCell ref="B1803:D1803"/>
    <mergeCell ref="E1803:G1803"/>
    <mergeCell ref="B1798:D1798"/>
    <mergeCell ref="E1798:G1798"/>
    <mergeCell ref="B1799:D1799"/>
    <mergeCell ref="E1799:G1799"/>
    <mergeCell ref="B1800:D1800"/>
    <mergeCell ref="E1800:G1800"/>
    <mergeCell ref="B1795:D1795"/>
    <mergeCell ref="E1795:G1795"/>
    <mergeCell ref="B1796:D1796"/>
    <mergeCell ref="E1796:G1796"/>
    <mergeCell ref="B1797:D1797"/>
    <mergeCell ref="E1797:G1797"/>
    <mergeCell ref="B1792:D1792"/>
    <mergeCell ref="E1792:G1792"/>
    <mergeCell ref="B1793:D1793"/>
    <mergeCell ref="E1793:G1793"/>
    <mergeCell ref="B1794:D1794"/>
    <mergeCell ref="E1794:G1794"/>
    <mergeCell ref="B1789:D1789"/>
    <mergeCell ref="E1789:G1789"/>
    <mergeCell ref="B1790:D1790"/>
    <mergeCell ref="E1790:G1790"/>
    <mergeCell ref="B1791:D1791"/>
    <mergeCell ref="E1791:G1791"/>
    <mergeCell ref="B1786:D1786"/>
    <mergeCell ref="E1786:G1786"/>
    <mergeCell ref="B1787:D1787"/>
    <mergeCell ref="E1787:G1787"/>
    <mergeCell ref="B1788:D1788"/>
    <mergeCell ref="E1788:G1788"/>
    <mergeCell ref="B1783:D1783"/>
    <mergeCell ref="E1783:G1783"/>
    <mergeCell ref="B1784:D1784"/>
    <mergeCell ref="E1784:G1784"/>
    <mergeCell ref="B1785:D1785"/>
    <mergeCell ref="E1785:G1785"/>
    <mergeCell ref="B1780:D1780"/>
    <mergeCell ref="E1780:G1780"/>
    <mergeCell ref="B1781:D1781"/>
    <mergeCell ref="E1781:G1781"/>
    <mergeCell ref="B1782:D1782"/>
    <mergeCell ref="E1782:G1782"/>
    <mergeCell ref="B1777:D1777"/>
    <mergeCell ref="E1777:G1777"/>
    <mergeCell ref="B1778:D1778"/>
    <mergeCell ref="E1778:G1778"/>
    <mergeCell ref="B1779:D1779"/>
    <mergeCell ref="E1779:G1779"/>
    <mergeCell ref="B1774:D1774"/>
    <mergeCell ref="E1774:G1774"/>
    <mergeCell ref="B1775:D1775"/>
    <mergeCell ref="E1775:G1775"/>
    <mergeCell ref="B1776:D1776"/>
    <mergeCell ref="E1776:G1776"/>
    <mergeCell ref="B1771:D1771"/>
    <mergeCell ref="E1771:G1771"/>
    <mergeCell ref="B1772:D1772"/>
    <mergeCell ref="E1772:G1772"/>
    <mergeCell ref="B1773:D1773"/>
    <mergeCell ref="E1773:G1773"/>
    <mergeCell ref="B1768:D1768"/>
    <mergeCell ref="E1768:G1768"/>
    <mergeCell ref="B1769:D1769"/>
    <mergeCell ref="E1769:G1769"/>
    <mergeCell ref="B1770:D1770"/>
    <mergeCell ref="E1770:G1770"/>
    <mergeCell ref="B1765:D1765"/>
    <mergeCell ref="E1765:G1765"/>
    <mergeCell ref="B1766:D1766"/>
    <mergeCell ref="E1766:G1766"/>
    <mergeCell ref="B1767:D1767"/>
    <mergeCell ref="E1767:G1767"/>
    <mergeCell ref="B1762:D1762"/>
    <mergeCell ref="E1762:G1762"/>
    <mergeCell ref="B1763:D1763"/>
    <mergeCell ref="E1763:G1763"/>
    <mergeCell ref="B1764:D1764"/>
    <mergeCell ref="E1764:G1764"/>
    <mergeCell ref="B1759:D1759"/>
    <mergeCell ref="E1759:G1759"/>
    <mergeCell ref="B1760:D1760"/>
    <mergeCell ref="E1760:G1760"/>
    <mergeCell ref="B1761:D1761"/>
    <mergeCell ref="E1761:G1761"/>
    <mergeCell ref="B1756:D1756"/>
    <mergeCell ref="E1756:G1756"/>
    <mergeCell ref="B1757:D1757"/>
    <mergeCell ref="E1757:G1757"/>
    <mergeCell ref="B1758:D1758"/>
    <mergeCell ref="E1758:G1758"/>
    <mergeCell ref="B1753:D1753"/>
    <mergeCell ref="E1753:G1753"/>
    <mergeCell ref="B1754:D1754"/>
    <mergeCell ref="E1754:G1754"/>
    <mergeCell ref="B1755:D1755"/>
    <mergeCell ref="E1755:G1755"/>
    <mergeCell ref="A1750:L1750"/>
    <mergeCell ref="B1751:D1751"/>
    <mergeCell ref="E1751:G1751"/>
    <mergeCell ref="B1752:D1752"/>
    <mergeCell ref="E1752:G1752"/>
    <mergeCell ref="B1747:D1747"/>
    <mergeCell ref="E1747:G1747"/>
    <mergeCell ref="B1748:D1748"/>
    <mergeCell ref="E1748:G1748"/>
    <mergeCell ref="B1749:D1749"/>
    <mergeCell ref="E1749:G1749"/>
    <mergeCell ref="B1744:D1744"/>
    <mergeCell ref="E1744:G1744"/>
    <mergeCell ref="B1745:D1745"/>
    <mergeCell ref="E1745:G1745"/>
    <mergeCell ref="B1746:D1746"/>
    <mergeCell ref="E1746:G1746"/>
    <mergeCell ref="B1741:D1741"/>
    <mergeCell ref="E1741:G1741"/>
    <mergeCell ref="B1742:D1742"/>
    <mergeCell ref="E1742:G1742"/>
    <mergeCell ref="B1743:D1743"/>
    <mergeCell ref="E1743:G1743"/>
    <mergeCell ref="B1738:D1738"/>
    <mergeCell ref="E1738:G1738"/>
    <mergeCell ref="B1739:D1739"/>
    <mergeCell ref="E1739:G1739"/>
    <mergeCell ref="B1740:D1740"/>
    <mergeCell ref="E1740:G1740"/>
    <mergeCell ref="B1735:D1735"/>
    <mergeCell ref="E1735:G1735"/>
    <mergeCell ref="B1736:D1736"/>
    <mergeCell ref="E1736:G1736"/>
    <mergeCell ref="B1737:D1737"/>
    <mergeCell ref="E1737:G1737"/>
    <mergeCell ref="B1732:D1732"/>
    <mergeCell ref="E1732:G1732"/>
    <mergeCell ref="B1733:D1733"/>
    <mergeCell ref="E1733:G1733"/>
    <mergeCell ref="A1734:L1734"/>
    <mergeCell ref="B1729:D1729"/>
    <mergeCell ref="E1729:G1729"/>
    <mergeCell ref="B1730:D1730"/>
    <mergeCell ref="E1730:G1730"/>
    <mergeCell ref="B1731:D1731"/>
    <mergeCell ref="E1731:G1731"/>
    <mergeCell ref="B1726:D1726"/>
    <mergeCell ref="E1726:G1726"/>
    <mergeCell ref="B1727:D1727"/>
    <mergeCell ref="E1727:G1727"/>
    <mergeCell ref="B1728:D1728"/>
    <mergeCell ref="E1728:G1728"/>
    <mergeCell ref="B1723:D1723"/>
    <mergeCell ref="E1723:G1723"/>
    <mergeCell ref="B1724:D1724"/>
    <mergeCell ref="E1724:G1724"/>
    <mergeCell ref="B1725:D1725"/>
    <mergeCell ref="E1725:G1725"/>
    <mergeCell ref="B1720:D1720"/>
    <mergeCell ref="E1720:G1720"/>
    <mergeCell ref="B1721:D1721"/>
    <mergeCell ref="E1721:G1721"/>
    <mergeCell ref="B1722:D1722"/>
    <mergeCell ref="E1722:G1722"/>
    <mergeCell ref="B1717:D1717"/>
    <mergeCell ref="E1717:G1717"/>
    <mergeCell ref="B1718:D1718"/>
    <mergeCell ref="E1718:G1718"/>
    <mergeCell ref="B1719:D1719"/>
    <mergeCell ref="E1719:G1719"/>
    <mergeCell ref="B1714:D1714"/>
    <mergeCell ref="E1714:G1714"/>
    <mergeCell ref="B1715:D1715"/>
    <mergeCell ref="E1715:G1715"/>
    <mergeCell ref="B1716:D1716"/>
    <mergeCell ref="E1716:G1716"/>
    <mergeCell ref="B1711:D1711"/>
    <mergeCell ref="E1711:G1711"/>
    <mergeCell ref="B1712:D1712"/>
    <mergeCell ref="E1712:G1712"/>
    <mergeCell ref="B1713:D1713"/>
    <mergeCell ref="E1713:G1713"/>
    <mergeCell ref="B1708:D1708"/>
    <mergeCell ref="E1708:G1708"/>
    <mergeCell ref="B1709:D1709"/>
    <mergeCell ref="E1709:G1709"/>
    <mergeCell ref="B1710:D1710"/>
    <mergeCell ref="E1710:G1710"/>
    <mergeCell ref="A1705:L1705"/>
    <mergeCell ref="B1706:D1706"/>
    <mergeCell ref="E1706:G1706"/>
    <mergeCell ref="B1707:D1707"/>
    <mergeCell ref="E1707:G1707"/>
    <mergeCell ref="B1702:D1702"/>
    <mergeCell ref="E1702:G1702"/>
    <mergeCell ref="B1703:D1703"/>
    <mergeCell ref="E1703:G1703"/>
    <mergeCell ref="B1704:D1704"/>
    <mergeCell ref="E1704:G1704"/>
    <mergeCell ref="B1699:D1699"/>
    <mergeCell ref="E1699:G1699"/>
    <mergeCell ref="B1700:D1700"/>
    <mergeCell ref="E1700:G1700"/>
    <mergeCell ref="B1701:D1701"/>
    <mergeCell ref="E1701:G1701"/>
    <mergeCell ref="A1696:L1696"/>
    <mergeCell ref="B1697:D1697"/>
    <mergeCell ref="E1697:G1697"/>
    <mergeCell ref="B1698:D1698"/>
    <mergeCell ref="E1698:G1698"/>
    <mergeCell ref="B1691:J1691"/>
    <mergeCell ref="B1692:J1692"/>
    <mergeCell ref="B1693:J1693"/>
    <mergeCell ref="A1694:L1694"/>
    <mergeCell ref="A1695:L1695"/>
    <mergeCell ref="B1688:D1688"/>
    <mergeCell ref="E1688:G1688"/>
    <mergeCell ref="B1689:D1689"/>
    <mergeCell ref="E1689:G1689"/>
    <mergeCell ref="B1690:D1690"/>
    <mergeCell ref="E1690:G1690"/>
    <mergeCell ref="B1685:D1685"/>
    <mergeCell ref="E1685:G1685"/>
    <mergeCell ref="B1686:D1686"/>
    <mergeCell ref="E1686:G1686"/>
    <mergeCell ref="B1687:D1687"/>
    <mergeCell ref="E1687:G1687"/>
    <mergeCell ref="B1682:D1682"/>
    <mergeCell ref="E1682:G1682"/>
    <mergeCell ref="B1683:D1683"/>
    <mergeCell ref="E1683:G1683"/>
    <mergeCell ref="A1684:L1684"/>
    <mergeCell ref="B1679:D1679"/>
    <mergeCell ref="E1679:G1679"/>
    <mergeCell ref="B1680:D1680"/>
    <mergeCell ref="E1680:G1680"/>
    <mergeCell ref="B1681:D1681"/>
    <mergeCell ref="E1681:G1681"/>
    <mergeCell ref="B1676:D1676"/>
    <mergeCell ref="E1676:G1676"/>
    <mergeCell ref="B1677:D1677"/>
    <mergeCell ref="E1677:G1677"/>
    <mergeCell ref="B1678:D1678"/>
    <mergeCell ref="E1678:G1678"/>
    <mergeCell ref="B1673:D1673"/>
    <mergeCell ref="E1673:G1673"/>
    <mergeCell ref="B1674:D1674"/>
    <mergeCell ref="E1674:G1674"/>
    <mergeCell ref="B1675:D1675"/>
    <mergeCell ref="E1675:G1675"/>
    <mergeCell ref="B1670:D1670"/>
    <mergeCell ref="E1670:G1670"/>
    <mergeCell ref="B1671:D1671"/>
    <mergeCell ref="E1671:G1671"/>
    <mergeCell ref="B1672:D1672"/>
    <mergeCell ref="E1672:G1672"/>
    <mergeCell ref="B1667:D1667"/>
    <mergeCell ref="E1667:G1667"/>
    <mergeCell ref="B1668:D1668"/>
    <mergeCell ref="E1668:G1668"/>
    <mergeCell ref="B1669:D1669"/>
    <mergeCell ref="E1669:G1669"/>
    <mergeCell ref="B1662:J1662"/>
    <mergeCell ref="B1663:J1663"/>
    <mergeCell ref="B1664:J1664"/>
    <mergeCell ref="A1665:L1665"/>
    <mergeCell ref="A1666:L1666"/>
    <mergeCell ref="B1658:D1658"/>
    <mergeCell ref="E1658:G1658"/>
    <mergeCell ref="B1659:J1659"/>
    <mergeCell ref="B1660:J1660"/>
    <mergeCell ref="B1661:J1661"/>
    <mergeCell ref="B1655:D1655"/>
    <mergeCell ref="E1655:G1655"/>
    <mergeCell ref="A1656:L1656"/>
    <mergeCell ref="B1657:D1657"/>
    <mergeCell ref="E1657:G1657"/>
    <mergeCell ref="B1652:D1652"/>
    <mergeCell ref="E1652:G1652"/>
    <mergeCell ref="B1653:D1653"/>
    <mergeCell ref="E1653:G1653"/>
    <mergeCell ref="B1654:D1654"/>
    <mergeCell ref="E1654:G1654"/>
    <mergeCell ref="B1649:D1649"/>
    <mergeCell ref="E1649:G1649"/>
    <mergeCell ref="B1650:D1650"/>
    <mergeCell ref="E1650:G1650"/>
    <mergeCell ref="B1651:D1651"/>
    <mergeCell ref="E1651:G1651"/>
    <mergeCell ref="B1646:D1646"/>
    <mergeCell ref="E1646:G1646"/>
    <mergeCell ref="B1647:D1647"/>
    <mergeCell ref="E1647:G1647"/>
    <mergeCell ref="B1648:D1648"/>
    <mergeCell ref="E1648:G1648"/>
    <mergeCell ref="A1643:L1643"/>
    <mergeCell ref="B1644:D1644"/>
    <mergeCell ref="E1644:G1644"/>
    <mergeCell ref="B1645:D1645"/>
    <mergeCell ref="E1645:G1645"/>
    <mergeCell ref="B1640:D1640"/>
    <mergeCell ref="E1640:G1640"/>
    <mergeCell ref="B1641:D1641"/>
    <mergeCell ref="E1641:G1641"/>
    <mergeCell ref="B1642:D1642"/>
    <mergeCell ref="E1642:G1642"/>
    <mergeCell ref="B1637:D1637"/>
    <mergeCell ref="E1637:G1637"/>
    <mergeCell ref="B1638:D1638"/>
    <mergeCell ref="E1638:G1638"/>
    <mergeCell ref="B1639:D1639"/>
    <mergeCell ref="E1639:G1639"/>
    <mergeCell ref="B1634:D1634"/>
    <mergeCell ref="E1634:G1634"/>
    <mergeCell ref="B1635:D1635"/>
    <mergeCell ref="E1635:G1635"/>
    <mergeCell ref="A1636:L1636"/>
    <mergeCell ref="B1631:D1631"/>
    <mergeCell ref="E1631:G1631"/>
    <mergeCell ref="B1632:D1632"/>
    <mergeCell ref="E1632:G1632"/>
    <mergeCell ref="B1633:D1633"/>
    <mergeCell ref="E1633:G1633"/>
    <mergeCell ref="B1628:D1628"/>
    <mergeCell ref="E1628:G1628"/>
    <mergeCell ref="B1629:D1629"/>
    <mergeCell ref="E1629:G1629"/>
    <mergeCell ref="B1630:D1630"/>
    <mergeCell ref="E1630:G1630"/>
    <mergeCell ref="B1625:D1625"/>
    <mergeCell ref="E1625:G1625"/>
    <mergeCell ref="B1626:D1626"/>
    <mergeCell ref="E1626:G1626"/>
    <mergeCell ref="B1627:D1627"/>
    <mergeCell ref="E1627:G1627"/>
    <mergeCell ref="B1622:D1622"/>
    <mergeCell ref="E1622:G1622"/>
    <mergeCell ref="B1623:D1623"/>
    <mergeCell ref="E1623:G1623"/>
    <mergeCell ref="B1624:D1624"/>
    <mergeCell ref="E1624:G1624"/>
    <mergeCell ref="B1619:D1619"/>
    <mergeCell ref="E1619:G1619"/>
    <mergeCell ref="B1620:D1620"/>
    <mergeCell ref="E1620:G1620"/>
    <mergeCell ref="B1621:D1621"/>
    <mergeCell ref="E1621:G1621"/>
    <mergeCell ref="B1616:D1616"/>
    <mergeCell ref="E1616:G1616"/>
    <mergeCell ref="B1617:D1617"/>
    <mergeCell ref="E1617:G1617"/>
    <mergeCell ref="B1618:D1618"/>
    <mergeCell ref="E1618:G1618"/>
    <mergeCell ref="B1613:D1613"/>
    <mergeCell ref="E1613:G1613"/>
    <mergeCell ref="B1614:D1614"/>
    <mergeCell ref="E1614:G1614"/>
    <mergeCell ref="B1615:D1615"/>
    <mergeCell ref="E1615:G1615"/>
    <mergeCell ref="B1610:D1610"/>
    <mergeCell ref="E1610:G1610"/>
    <mergeCell ref="B1611:D1611"/>
    <mergeCell ref="E1611:G1611"/>
    <mergeCell ref="B1612:D1612"/>
    <mergeCell ref="E1612:G1612"/>
    <mergeCell ref="B1607:D1607"/>
    <mergeCell ref="E1607:G1607"/>
    <mergeCell ref="B1608:D1608"/>
    <mergeCell ref="E1608:G1608"/>
    <mergeCell ref="A1609:L1609"/>
    <mergeCell ref="B1604:D1604"/>
    <mergeCell ref="E1604:G1604"/>
    <mergeCell ref="B1605:D1605"/>
    <mergeCell ref="E1605:G1605"/>
    <mergeCell ref="B1606:D1606"/>
    <mergeCell ref="E1606:G1606"/>
    <mergeCell ref="B1601:D1601"/>
    <mergeCell ref="E1601:G1601"/>
    <mergeCell ref="B1602:D1602"/>
    <mergeCell ref="E1602:G1602"/>
    <mergeCell ref="B1603:D1603"/>
    <mergeCell ref="E1603:G1603"/>
    <mergeCell ref="B1598:D1598"/>
    <mergeCell ref="E1598:G1598"/>
    <mergeCell ref="A1599:L1599"/>
    <mergeCell ref="B1600:D1600"/>
    <mergeCell ref="E1600:G1600"/>
    <mergeCell ref="B1595:D1595"/>
    <mergeCell ref="E1595:G1595"/>
    <mergeCell ref="B1596:D1596"/>
    <mergeCell ref="E1596:G1596"/>
    <mergeCell ref="B1597:D1597"/>
    <mergeCell ref="E1597:G1597"/>
    <mergeCell ref="A1591:L1591"/>
    <mergeCell ref="A1592:L1592"/>
    <mergeCell ref="A1593:L1593"/>
    <mergeCell ref="B1594:D1594"/>
    <mergeCell ref="E1594:G1594"/>
    <mergeCell ref="B1586:J1586"/>
    <mergeCell ref="B1587:J1587"/>
    <mergeCell ref="B1588:J1588"/>
    <mergeCell ref="B1589:J1589"/>
    <mergeCell ref="B1590:J1590"/>
    <mergeCell ref="B1583:D1583"/>
    <mergeCell ref="E1583:G1583"/>
    <mergeCell ref="B1584:D1584"/>
    <mergeCell ref="E1584:G1584"/>
    <mergeCell ref="B1585:J1585"/>
    <mergeCell ref="A1580:L1580"/>
    <mergeCell ref="B1581:D1581"/>
    <mergeCell ref="E1581:G1581"/>
    <mergeCell ref="B1582:D1582"/>
    <mergeCell ref="E1582:G1582"/>
    <mergeCell ref="B1577:D1577"/>
    <mergeCell ref="E1577:G1577"/>
    <mergeCell ref="B1578:D1578"/>
    <mergeCell ref="E1578:G1578"/>
    <mergeCell ref="B1579:D1579"/>
    <mergeCell ref="E1579:G1579"/>
    <mergeCell ref="B1574:D1574"/>
    <mergeCell ref="E1574:G1574"/>
    <mergeCell ref="B1575:D1575"/>
    <mergeCell ref="E1575:G1575"/>
    <mergeCell ref="B1576:D1576"/>
    <mergeCell ref="E1576:G1576"/>
    <mergeCell ref="B1571:D1571"/>
    <mergeCell ref="E1571:G1571"/>
    <mergeCell ref="B1572:D1572"/>
    <mergeCell ref="E1572:G1572"/>
    <mergeCell ref="B1573:D1573"/>
    <mergeCell ref="E1573:G1573"/>
    <mergeCell ref="B1568:D1568"/>
    <mergeCell ref="E1568:G1568"/>
    <mergeCell ref="B1569:D1569"/>
    <mergeCell ref="E1569:G1569"/>
    <mergeCell ref="B1570:D1570"/>
    <mergeCell ref="E1570:G1570"/>
    <mergeCell ref="B1565:D1565"/>
    <mergeCell ref="E1565:G1565"/>
    <mergeCell ref="B1566:D1566"/>
    <mergeCell ref="E1566:G1566"/>
    <mergeCell ref="B1567:D1567"/>
    <mergeCell ref="E1567:G1567"/>
    <mergeCell ref="B1562:D1562"/>
    <mergeCell ref="E1562:G1562"/>
    <mergeCell ref="B1563:D1563"/>
    <mergeCell ref="E1563:G1563"/>
    <mergeCell ref="B1564:D1564"/>
    <mergeCell ref="E1564:G1564"/>
    <mergeCell ref="B1559:D1559"/>
    <mergeCell ref="E1559:G1559"/>
    <mergeCell ref="B1560:D1560"/>
    <mergeCell ref="E1560:G1560"/>
    <mergeCell ref="B1561:D1561"/>
    <mergeCell ref="E1561:G1561"/>
    <mergeCell ref="B1556:D1556"/>
    <mergeCell ref="E1556:G1556"/>
    <mergeCell ref="B1557:D1557"/>
    <mergeCell ref="E1557:G1557"/>
    <mergeCell ref="B1558:D1558"/>
    <mergeCell ref="E1558:G1558"/>
    <mergeCell ref="B1553:D1553"/>
    <mergeCell ref="E1553:G1553"/>
    <mergeCell ref="B1554:D1554"/>
    <mergeCell ref="E1554:G1554"/>
    <mergeCell ref="B1555:D1555"/>
    <mergeCell ref="E1555:G1555"/>
    <mergeCell ref="B1550:D1550"/>
    <mergeCell ref="E1550:G1550"/>
    <mergeCell ref="B1551:D1551"/>
    <mergeCell ref="E1551:G1551"/>
    <mergeCell ref="B1552:D1552"/>
    <mergeCell ref="E1552:G1552"/>
    <mergeCell ref="B1547:D1547"/>
    <mergeCell ref="E1547:G1547"/>
    <mergeCell ref="B1548:D1548"/>
    <mergeCell ref="E1548:G1548"/>
    <mergeCell ref="B1549:D1549"/>
    <mergeCell ref="E1549:G1549"/>
    <mergeCell ref="B1544:D1544"/>
    <mergeCell ref="E1544:G1544"/>
    <mergeCell ref="B1545:D1545"/>
    <mergeCell ref="E1545:G1545"/>
    <mergeCell ref="B1546:D1546"/>
    <mergeCell ref="E1546:G1546"/>
    <mergeCell ref="B1541:D1541"/>
    <mergeCell ref="E1541:G1541"/>
    <mergeCell ref="B1542:D1542"/>
    <mergeCell ref="E1542:G1542"/>
    <mergeCell ref="B1543:D1543"/>
    <mergeCell ref="E1543:G1543"/>
    <mergeCell ref="B1538:D1538"/>
    <mergeCell ref="E1538:G1538"/>
    <mergeCell ref="B1539:D1539"/>
    <mergeCell ref="E1539:G1539"/>
    <mergeCell ref="B1540:D1540"/>
    <mergeCell ref="E1540:G1540"/>
    <mergeCell ref="B1535:D1535"/>
    <mergeCell ref="E1535:G1535"/>
    <mergeCell ref="B1536:D1536"/>
    <mergeCell ref="E1536:G1536"/>
    <mergeCell ref="B1537:D1537"/>
    <mergeCell ref="E1537:G1537"/>
    <mergeCell ref="B1532:D1532"/>
    <mergeCell ref="E1532:G1532"/>
    <mergeCell ref="B1533:D1533"/>
    <mergeCell ref="E1533:G1533"/>
    <mergeCell ref="B1534:D1534"/>
    <mergeCell ref="E1534:G1534"/>
    <mergeCell ref="B1529:D1529"/>
    <mergeCell ref="E1529:G1529"/>
    <mergeCell ref="B1530:D1530"/>
    <mergeCell ref="E1530:G1530"/>
    <mergeCell ref="B1531:D1531"/>
    <mergeCell ref="E1531:G1531"/>
    <mergeCell ref="B1526:D1526"/>
    <mergeCell ref="E1526:G1526"/>
    <mergeCell ref="B1527:D1527"/>
    <mergeCell ref="E1527:G1527"/>
    <mergeCell ref="B1528:D1528"/>
    <mergeCell ref="E1528:G1528"/>
    <mergeCell ref="B1523:D1523"/>
    <mergeCell ref="E1523:G1523"/>
    <mergeCell ref="B1524:D1524"/>
    <mergeCell ref="E1524:G1524"/>
    <mergeCell ref="B1525:D1525"/>
    <mergeCell ref="E1525:G1525"/>
    <mergeCell ref="B1520:D1520"/>
    <mergeCell ref="E1520:G1520"/>
    <mergeCell ref="B1521:D1521"/>
    <mergeCell ref="E1521:G1521"/>
    <mergeCell ref="B1522:D1522"/>
    <mergeCell ref="E1522:G1522"/>
    <mergeCell ref="B1517:D1517"/>
    <mergeCell ref="E1517:G1517"/>
    <mergeCell ref="B1518:D1518"/>
    <mergeCell ref="E1518:G1518"/>
    <mergeCell ref="B1519:D1519"/>
    <mergeCell ref="E1519:G1519"/>
    <mergeCell ref="B1514:D1514"/>
    <mergeCell ref="E1514:G1514"/>
    <mergeCell ref="B1515:D1515"/>
    <mergeCell ref="E1515:G1515"/>
    <mergeCell ref="B1516:D1516"/>
    <mergeCell ref="E1516:G1516"/>
    <mergeCell ref="B1511:D1511"/>
    <mergeCell ref="E1511:G1511"/>
    <mergeCell ref="B1512:D1512"/>
    <mergeCell ref="E1512:G1512"/>
    <mergeCell ref="B1513:D1513"/>
    <mergeCell ref="E1513:G1513"/>
    <mergeCell ref="B1508:D1508"/>
    <mergeCell ref="E1508:G1508"/>
    <mergeCell ref="B1509:D1509"/>
    <mergeCell ref="E1509:G1509"/>
    <mergeCell ref="B1510:D1510"/>
    <mergeCell ref="E1510:G1510"/>
    <mergeCell ref="B1505:D1505"/>
    <mergeCell ref="E1505:G1505"/>
    <mergeCell ref="B1506:D1506"/>
    <mergeCell ref="E1506:G1506"/>
    <mergeCell ref="B1507:D1507"/>
    <mergeCell ref="E1507:G1507"/>
    <mergeCell ref="B1502:D1502"/>
    <mergeCell ref="E1502:G1502"/>
    <mergeCell ref="B1503:D1503"/>
    <mergeCell ref="E1503:G1503"/>
    <mergeCell ref="B1504:D1504"/>
    <mergeCell ref="E1504:G1504"/>
    <mergeCell ref="B1498:J1498"/>
    <mergeCell ref="A1499:L1499"/>
    <mergeCell ref="A1500:L1500"/>
    <mergeCell ref="B1501:D1501"/>
    <mergeCell ref="E1501:G1501"/>
    <mergeCell ref="B1493:J1493"/>
    <mergeCell ref="B1494:J1494"/>
    <mergeCell ref="B1495:J1495"/>
    <mergeCell ref="B1496:J1496"/>
    <mergeCell ref="B1497:J1497"/>
    <mergeCell ref="B1490:D1490"/>
    <mergeCell ref="E1490:G1490"/>
    <mergeCell ref="B1491:D1491"/>
    <mergeCell ref="E1491:G1491"/>
    <mergeCell ref="B1492:D1492"/>
    <mergeCell ref="E1492:G1492"/>
    <mergeCell ref="B1487:D1487"/>
    <mergeCell ref="E1487:G1487"/>
    <mergeCell ref="B1488:D1488"/>
    <mergeCell ref="E1488:G1488"/>
    <mergeCell ref="B1489:D1489"/>
    <mergeCell ref="E1489:G1489"/>
    <mergeCell ref="B1484:D1484"/>
    <mergeCell ref="E1484:G1484"/>
    <mergeCell ref="B1485:D1485"/>
    <mergeCell ref="E1485:G1485"/>
    <mergeCell ref="B1486:D1486"/>
    <mergeCell ref="E1486:G1486"/>
    <mergeCell ref="B1481:D1481"/>
    <mergeCell ref="E1481:G1481"/>
    <mergeCell ref="B1482:D1482"/>
    <mergeCell ref="E1482:G1482"/>
    <mergeCell ref="B1483:D1483"/>
    <mergeCell ref="E1483:G1483"/>
    <mergeCell ref="B1478:D1478"/>
    <mergeCell ref="E1478:G1478"/>
    <mergeCell ref="B1479:D1479"/>
    <mergeCell ref="E1479:G1479"/>
    <mergeCell ref="B1480:D1480"/>
    <mergeCell ref="E1480:G1480"/>
    <mergeCell ref="B1475:D1475"/>
    <mergeCell ref="E1475:G1475"/>
    <mergeCell ref="A1476:L1476"/>
    <mergeCell ref="B1477:D1477"/>
    <mergeCell ref="E1477:G1477"/>
    <mergeCell ref="B1472:D1472"/>
    <mergeCell ref="E1472:G1472"/>
    <mergeCell ref="B1473:D1473"/>
    <mergeCell ref="E1473:G1473"/>
    <mergeCell ref="B1474:D1474"/>
    <mergeCell ref="E1474:G1474"/>
    <mergeCell ref="B1469:D1469"/>
    <mergeCell ref="E1469:G1469"/>
    <mergeCell ref="B1470:D1470"/>
    <mergeCell ref="E1470:G1470"/>
    <mergeCell ref="B1471:D1471"/>
    <mergeCell ref="E1471:G1471"/>
    <mergeCell ref="B1466:D1466"/>
    <mergeCell ref="E1466:G1466"/>
    <mergeCell ref="B1467:D1467"/>
    <mergeCell ref="E1467:G1467"/>
    <mergeCell ref="B1468:D1468"/>
    <mergeCell ref="E1468:G1468"/>
    <mergeCell ref="A1463:L1463"/>
    <mergeCell ref="B1464:D1464"/>
    <mergeCell ref="E1464:G1464"/>
    <mergeCell ref="B1465:D1465"/>
    <mergeCell ref="E1465:G1465"/>
    <mergeCell ref="B1460:D1460"/>
    <mergeCell ref="E1460:G1460"/>
    <mergeCell ref="B1461:D1461"/>
    <mergeCell ref="E1461:G1461"/>
    <mergeCell ref="B1462:D1462"/>
    <mergeCell ref="E1462:G1462"/>
    <mergeCell ref="B1457:D1457"/>
    <mergeCell ref="E1457:G1457"/>
    <mergeCell ref="B1458:D1458"/>
    <mergeCell ref="E1458:G1458"/>
    <mergeCell ref="B1459:D1459"/>
    <mergeCell ref="E1459:G1459"/>
    <mergeCell ref="B1454:D1454"/>
    <mergeCell ref="E1454:G1454"/>
    <mergeCell ref="B1455:D1455"/>
    <mergeCell ref="E1455:G1455"/>
    <mergeCell ref="B1456:D1456"/>
    <mergeCell ref="E1456:G1456"/>
    <mergeCell ref="B1451:D1451"/>
    <mergeCell ref="E1451:G1451"/>
    <mergeCell ref="B1452:D1452"/>
    <mergeCell ref="E1452:G1452"/>
    <mergeCell ref="B1453:D1453"/>
    <mergeCell ref="E1453:G1453"/>
    <mergeCell ref="B1448:D1448"/>
    <mergeCell ref="E1448:G1448"/>
    <mergeCell ref="B1449:D1449"/>
    <mergeCell ref="E1449:G1449"/>
    <mergeCell ref="B1450:D1450"/>
    <mergeCell ref="E1450:G1450"/>
    <mergeCell ref="A1445:L1445"/>
    <mergeCell ref="B1446:D1446"/>
    <mergeCell ref="E1446:G1446"/>
    <mergeCell ref="B1447:D1447"/>
    <mergeCell ref="E1447:G1447"/>
    <mergeCell ref="B1442:D1442"/>
    <mergeCell ref="E1442:G1442"/>
    <mergeCell ref="B1443:D1443"/>
    <mergeCell ref="E1443:G1443"/>
    <mergeCell ref="B1444:D1444"/>
    <mergeCell ref="E1444:G1444"/>
    <mergeCell ref="B1439:D1439"/>
    <mergeCell ref="E1439:G1439"/>
    <mergeCell ref="B1440:D1440"/>
    <mergeCell ref="E1440:G1440"/>
    <mergeCell ref="B1441:D1441"/>
    <mergeCell ref="E1441:G1441"/>
    <mergeCell ref="A1435:L1435"/>
    <mergeCell ref="A1436:L1436"/>
    <mergeCell ref="A1437:L1437"/>
    <mergeCell ref="B1438:D1438"/>
    <mergeCell ref="E1438:G1438"/>
    <mergeCell ref="B1430:J1430"/>
    <mergeCell ref="B1431:J1431"/>
    <mergeCell ref="B1432:J1432"/>
    <mergeCell ref="B1433:J1433"/>
    <mergeCell ref="B1434:J1434"/>
    <mergeCell ref="A1426:L1426"/>
    <mergeCell ref="B1427:D1427"/>
    <mergeCell ref="E1427:G1427"/>
    <mergeCell ref="B1428:J1428"/>
    <mergeCell ref="B1429:J1429"/>
    <mergeCell ref="B1423:D1423"/>
    <mergeCell ref="E1423:G1423"/>
    <mergeCell ref="B1424:D1424"/>
    <mergeCell ref="E1424:G1424"/>
    <mergeCell ref="B1425:D1425"/>
    <mergeCell ref="E1425:G1425"/>
    <mergeCell ref="B1420:D1420"/>
    <mergeCell ref="E1420:G1420"/>
    <mergeCell ref="B1421:D1421"/>
    <mergeCell ref="E1421:G1421"/>
    <mergeCell ref="B1422:D1422"/>
    <mergeCell ref="E1422:G1422"/>
    <mergeCell ref="B1417:D1417"/>
    <mergeCell ref="E1417:G1417"/>
    <mergeCell ref="B1418:D1418"/>
    <mergeCell ref="E1418:G1418"/>
    <mergeCell ref="B1419:D1419"/>
    <mergeCell ref="E1419:G1419"/>
    <mergeCell ref="B1414:D1414"/>
    <mergeCell ref="E1414:G1414"/>
    <mergeCell ref="A1415:L1415"/>
    <mergeCell ref="B1416:D1416"/>
    <mergeCell ref="E1416:G1416"/>
    <mergeCell ref="B1411:D1411"/>
    <mergeCell ref="E1411:G1411"/>
    <mergeCell ref="B1412:D1412"/>
    <mergeCell ref="E1412:G1412"/>
    <mergeCell ref="B1413:D1413"/>
    <mergeCell ref="E1413:G1413"/>
    <mergeCell ref="B1408:D1408"/>
    <mergeCell ref="E1408:G1408"/>
    <mergeCell ref="B1409:D1409"/>
    <mergeCell ref="E1409:G1409"/>
    <mergeCell ref="B1410:D1410"/>
    <mergeCell ref="E1410:G1410"/>
    <mergeCell ref="B1405:D1405"/>
    <mergeCell ref="E1405:G1405"/>
    <mergeCell ref="B1406:D1406"/>
    <mergeCell ref="E1406:G1406"/>
    <mergeCell ref="B1407:D1407"/>
    <mergeCell ref="E1407:G1407"/>
    <mergeCell ref="B1402:D1402"/>
    <mergeCell ref="E1402:G1402"/>
    <mergeCell ref="B1403:D1403"/>
    <mergeCell ref="E1403:G1403"/>
    <mergeCell ref="B1404:D1404"/>
    <mergeCell ref="E1404:G1404"/>
    <mergeCell ref="A1398:L1398"/>
    <mergeCell ref="A1399:L1399"/>
    <mergeCell ref="B1400:D1400"/>
    <mergeCell ref="E1400:G1400"/>
    <mergeCell ref="B1401:D1401"/>
    <mergeCell ref="E1401:G1401"/>
    <mergeCell ref="B1395:D1395"/>
    <mergeCell ref="E1395:G1395"/>
    <mergeCell ref="B1396:D1396"/>
    <mergeCell ref="E1396:G1396"/>
    <mergeCell ref="B1397:D1397"/>
    <mergeCell ref="E1397:G1397"/>
    <mergeCell ref="B1391:J1391"/>
    <mergeCell ref="A1392:L1392"/>
    <mergeCell ref="A1393:L1393"/>
    <mergeCell ref="B1394:D1394"/>
    <mergeCell ref="E1394:G1394"/>
    <mergeCell ref="B1386:J1386"/>
    <mergeCell ref="B1387:J1387"/>
    <mergeCell ref="B1388:J1388"/>
    <mergeCell ref="B1389:J1389"/>
    <mergeCell ref="B1390:J1390"/>
    <mergeCell ref="B1383:D1383"/>
    <mergeCell ref="E1383:G1383"/>
    <mergeCell ref="B1384:D1384"/>
    <mergeCell ref="E1384:G1384"/>
    <mergeCell ref="B1385:D1385"/>
    <mergeCell ref="E1385:G1385"/>
    <mergeCell ref="B1380:D1380"/>
    <mergeCell ref="E1380:G1380"/>
    <mergeCell ref="B1381:D1381"/>
    <mergeCell ref="E1381:G1381"/>
    <mergeCell ref="B1382:D1382"/>
    <mergeCell ref="E1382:G1382"/>
    <mergeCell ref="B1377:D1377"/>
    <mergeCell ref="E1377:G1377"/>
    <mergeCell ref="B1378:D1378"/>
    <mergeCell ref="E1378:G1378"/>
    <mergeCell ref="A1379:L1379"/>
    <mergeCell ref="B1374:D1374"/>
    <mergeCell ref="E1374:G1374"/>
    <mergeCell ref="A1375:L1375"/>
    <mergeCell ref="B1376:D1376"/>
    <mergeCell ref="E1376:G1376"/>
    <mergeCell ref="B1371:D1371"/>
    <mergeCell ref="E1371:G1371"/>
    <mergeCell ref="A1372:L1372"/>
    <mergeCell ref="B1373:D1373"/>
    <mergeCell ref="E1373:G1373"/>
    <mergeCell ref="B1368:D1368"/>
    <mergeCell ref="E1368:G1368"/>
    <mergeCell ref="A1369:L1369"/>
    <mergeCell ref="B1370:D1370"/>
    <mergeCell ref="E1370:G1370"/>
    <mergeCell ref="B1365:D1365"/>
    <mergeCell ref="E1365:G1365"/>
    <mergeCell ref="B1366:D1366"/>
    <mergeCell ref="E1366:G1366"/>
    <mergeCell ref="B1367:D1367"/>
    <mergeCell ref="E1367:G1367"/>
    <mergeCell ref="B1362:D1362"/>
    <mergeCell ref="E1362:G1362"/>
    <mergeCell ref="B1363:D1363"/>
    <mergeCell ref="E1363:G1363"/>
    <mergeCell ref="B1364:D1364"/>
    <mergeCell ref="E1364:G1364"/>
    <mergeCell ref="B1359:D1359"/>
    <mergeCell ref="E1359:G1359"/>
    <mergeCell ref="B1360:D1360"/>
    <mergeCell ref="E1360:G1360"/>
    <mergeCell ref="B1361:D1361"/>
    <mergeCell ref="E1361:G1361"/>
    <mergeCell ref="A1356:L1356"/>
    <mergeCell ref="B1357:D1357"/>
    <mergeCell ref="E1357:G1357"/>
    <mergeCell ref="B1358:D1358"/>
    <mergeCell ref="E1358:G1358"/>
    <mergeCell ref="B1353:D1353"/>
    <mergeCell ref="E1353:G1353"/>
    <mergeCell ref="B1354:D1354"/>
    <mergeCell ref="E1354:G1354"/>
    <mergeCell ref="B1355:D1355"/>
    <mergeCell ref="E1355:G1355"/>
    <mergeCell ref="B1350:D1350"/>
    <mergeCell ref="E1350:G1350"/>
    <mergeCell ref="B1351:D1351"/>
    <mergeCell ref="E1351:G1351"/>
    <mergeCell ref="B1352:D1352"/>
    <mergeCell ref="E1352:G1352"/>
    <mergeCell ref="B1347:D1347"/>
    <mergeCell ref="E1347:G1347"/>
    <mergeCell ref="B1348:D1348"/>
    <mergeCell ref="E1348:G1348"/>
    <mergeCell ref="B1349:D1349"/>
    <mergeCell ref="E1349:G1349"/>
    <mergeCell ref="B1344:D1344"/>
    <mergeCell ref="E1344:G1344"/>
    <mergeCell ref="B1345:D1345"/>
    <mergeCell ref="E1345:G1345"/>
    <mergeCell ref="B1346:D1346"/>
    <mergeCell ref="E1346:G1346"/>
    <mergeCell ref="B1341:D1341"/>
    <mergeCell ref="E1341:G1341"/>
    <mergeCell ref="B1342:D1342"/>
    <mergeCell ref="E1342:G1342"/>
    <mergeCell ref="B1343:D1343"/>
    <mergeCell ref="E1343:G1343"/>
    <mergeCell ref="B1338:D1338"/>
    <mergeCell ref="E1338:G1338"/>
    <mergeCell ref="B1339:D1339"/>
    <mergeCell ref="E1339:G1339"/>
    <mergeCell ref="B1340:D1340"/>
    <mergeCell ref="E1340:G1340"/>
    <mergeCell ref="B1334:J1334"/>
    <mergeCell ref="A1335:L1335"/>
    <mergeCell ref="A1336:L1336"/>
    <mergeCell ref="B1337:D1337"/>
    <mergeCell ref="E1337:G1337"/>
    <mergeCell ref="B1329:J1329"/>
    <mergeCell ref="B1330:J1330"/>
    <mergeCell ref="B1331:J1331"/>
    <mergeCell ref="B1332:J1332"/>
    <mergeCell ref="B1333:J1333"/>
    <mergeCell ref="B1326:D1326"/>
    <mergeCell ref="E1326:G1326"/>
    <mergeCell ref="B1327:D1327"/>
    <mergeCell ref="E1327:G1327"/>
    <mergeCell ref="B1328:D1328"/>
    <mergeCell ref="E1328:G1328"/>
    <mergeCell ref="B1323:D1323"/>
    <mergeCell ref="E1323:G1323"/>
    <mergeCell ref="B1324:D1324"/>
    <mergeCell ref="E1324:G1324"/>
    <mergeCell ref="B1325:D1325"/>
    <mergeCell ref="E1325:G1325"/>
    <mergeCell ref="B1320:D1320"/>
    <mergeCell ref="E1320:G1320"/>
    <mergeCell ref="B1321:D1321"/>
    <mergeCell ref="E1321:G1321"/>
    <mergeCell ref="B1322:D1322"/>
    <mergeCell ref="E1322:G1322"/>
    <mergeCell ref="B1317:D1317"/>
    <mergeCell ref="E1317:G1317"/>
    <mergeCell ref="B1318:D1318"/>
    <mergeCell ref="E1318:G1318"/>
    <mergeCell ref="B1319:D1319"/>
    <mergeCell ref="E1319:G1319"/>
    <mergeCell ref="B1314:D1314"/>
    <mergeCell ref="E1314:G1314"/>
    <mergeCell ref="B1315:D1315"/>
    <mergeCell ref="E1315:G1315"/>
    <mergeCell ref="B1316:D1316"/>
    <mergeCell ref="E1316:G1316"/>
    <mergeCell ref="B1311:D1311"/>
    <mergeCell ref="E1311:G1311"/>
    <mergeCell ref="B1312:D1312"/>
    <mergeCell ref="E1312:G1312"/>
    <mergeCell ref="B1313:D1313"/>
    <mergeCell ref="E1313:G1313"/>
    <mergeCell ref="B1308:D1308"/>
    <mergeCell ref="E1308:G1308"/>
    <mergeCell ref="B1309:D1309"/>
    <mergeCell ref="E1309:G1309"/>
    <mergeCell ref="B1310:D1310"/>
    <mergeCell ref="E1310:G1310"/>
    <mergeCell ref="B1305:D1305"/>
    <mergeCell ref="E1305:G1305"/>
    <mergeCell ref="B1306:D1306"/>
    <mergeCell ref="E1306:G1306"/>
    <mergeCell ref="B1307:D1307"/>
    <mergeCell ref="E1307:G1307"/>
    <mergeCell ref="B1302:D1302"/>
    <mergeCell ref="E1302:G1302"/>
    <mergeCell ref="B1303:D1303"/>
    <mergeCell ref="E1303:G1303"/>
    <mergeCell ref="B1304:D1304"/>
    <mergeCell ref="E1304:G1304"/>
    <mergeCell ref="B1299:D1299"/>
    <mergeCell ref="E1299:G1299"/>
    <mergeCell ref="B1300:D1300"/>
    <mergeCell ref="E1300:G1300"/>
    <mergeCell ref="B1301:D1301"/>
    <mergeCell ref="E1301:G1301"/>
    <mergeCell ref="B1296:D1296"/>
    <mergeCell ref="E1296:G1296"/>
    <mergeCell ref="B1297:D1297"/>
    <mergeCell ref="E1297:G1297"/>
    <mergeCell ref="B1298:D1298"/>
    <mergeCell ref="E1298:G1298"/>
    <mergeCell ref="B1293:D1293"/>
    <mergeCell ref="E1293:G1293"/>
    <mergeCell ref="B1294:D1294"/>
    <mergeCell ref="E1294:G1294"/>
    <mergeCell ref="B1295:D1295"/>
    <mergeCell ref="E1295:G1295"/>
    <mergeCell ref="A1290:L1290"/>
    <mergeCell ref="B1291:D1291"/>
    <mergeCell ref="E1291:G1291"/>
    <mergeCell ref="B1292:D1292"/>
    <mergeCell ref="E1292:G1292"/>
    <mergeCell ref="B1287:D1287"/>
    <mergeCell ref="E1287:G1287"/>
    <mergeCell ref="B1288:D1288"/>
    <mergeCell ref="E1288:G1288"/>
    <mergeCell ref="B1289:D1289"/>
    <mergeCell ref="E1289:G1289"/>
    <mergeCell ref="B1284:D1284"/>
    <mergeCell ref="E1284:G1284"/>
    <mergeCell ref="B1285:D1285"/>
    <mergeCell ref="E1285:G1285"/>
    <mergeCell ref="B1286:D1286"/>
    <mergeCell ref="E1286:G1286"/>
    <mergeCell ref="B1281:D1281"/>
    <mergeCell ref="E1281:G1281"/>
    <mergeCell ref="B1282:D1282"/>
    <mergeCell ref="E1282:G1282"/>
    <mergeCell ref="B1283:D1283"/>
    <mergeCell ref="E1283:G1283"/>
    <mergeCell ref="B1278:D1278"/>
    <mergeCell ref="E1278:G1278"/>
    <mergeCell ref="B1279:D1279"/>
    <mergeCell ref="E1279:G1279"/>
    <mergeCell ref="B1280:D1280"/>
    <mergeCell ref="E1280:G1280"/>
    <mergeCell ref="B1275:D1275"/>
    <mergeCell ref="E1275:G1275"/>
    <mergeCell ref="B1276:D1276"/>
    <mergeCell ref="E1276:G1276"/>
    <mergeCell ref="B1277:D1277"/>
    <mergeCell ref="E1277:G1277"/>
    <mergeCell ref="B1272:D1272"/>
    <mergeCell ref="E1272:G1272"/>
    <mergeCell ref="B1273:D1273"/>
    <mergeCell ref="E1273:G1273"/>
    <mergeCell ref="B1274:D1274"/>
    <mergeCell ref="E1274:G1274"/>
    <mergeCell ref="B1269:D1269"/>
    <mergeCell ref="E1269:G1269"/>
    <mergeCell ref="B1270:D1270"/>
    <mergeCell ref="E1270:G1270"/>
    <mergeCell ref="B1271:D1271"/>
    <mergeCell ref="E1271:G1271"/>
    <mergeCell ref="B1266:D1266"/>
    <mergeCell ref="E1266:G1266"/>
    <mergeCell ref="B1267:D1267"/>
    <mergeCell ref="E1267:G1267"/>
    <mergeCell ref="B1268:D1268"/>
    <mergeCell ref="E1268:G1268"/>
    <mergeCell ref="B1263:D1263"/>
    <mergeCell ref="E1263:G1263"/>
    <mergeCell ref="B1264:D1264"/>
    <mergeCell ref="E1264:G1264"/>
    <mergeCell ref="B1265:D1265"/>
    <mergeCell ref="E1265:G1265"/>
    <mergeCell ref="A1260:L1260"/>
    <mergeCell ref="B1261:D1261"/>
    <mergeCell ref="E1261:G1261"/>
    <mergeCell ref="B1262:D1262"/>
    <mergeCell ref="E1262:G1262"/>
    <mergeCell ref="B1257:D1257"/>
    <mergeCell ref="E1257:G1257"/>
    <mergeCell ref="B1258:D1258"/>
    <mergeCell ref="E1258:G1258"/>
    <mergeCell ref="B1259:D1259"/>
    <mergeCell ref="E1259:G1259"/>
    <mergeCell ref="B1254:D1254"/>
    <mergeCell ref="E1254:G1254"/>
    <mergeCell ref="B1255:D1255"/>
    <mergeCell ref="E1255:G1255"/>
    <mergeCell ref="B1256:D1256"/>
    <mergeCell ref="E1256:G1256"/>
    <mergeCell ref="B1251:D1251"/>
    <mergeCell ref="E1251:G1251"/>
    <mergeCell ref="B1252:D1252"/>
    <mergeCell ref="E1252:G1252"/>
    <mergeCell ref="B1253:D1253"/>
    <mergeCell ref="E1253:G1253"/>
    <mergeCell ref="B1248:D1248"/>
    <mergeCell ref="E1248:G1248"/>
    <mergeCell ref="B1249:D1249"/>
    <mergeCell ref="E1249:G1249"/>
    <mergeCell ref="B1250:D1250"/>
    <mergeCell ref="E1250:G1250"/>
    <mergeCell ref="B1245:D1245"/>
    <mergeCell ref="E1245:G1245"/>
    <mergeCell ref="B1246:D1246"/>
    <mergeCell ref="E1246:G1246"/>
    <mergeCell ref="B1247:D1247"/>
    <mergeCell ref="E1247:G1247"/>
    <mergeCell ref="B1242:D1242"/>
    <mergeCell ref="E1242:G1242"/>
    <mergeCell ref="B1243:D1243"/>
    <mergeCell ref="E1243:G1243"/>
    <mergeCell ref="B1244:D1244"/>
    <mergeCell ref="E1244:G1244"/>
    <mergeCell ref="B1239:D1239"/>
    <mergeCell ref="E1239:G1239"/>
    <mergeCell ref="B1240:D1240"/>
    <mergeCell ref="E1240:G1240"/>
    <mergeCell ref="B1241:D1241"/>
    <mergeCell ref="E1241:G1241"/>
    <mergeCell ref="B1236:D1236"/>
    <mergeCell ref="E1236:G1236"/>
    <mergeCell ref="B1237:D1237"/>
    <mergeCell ref="E1237:G1237"/>
    <mergeCell ref="B1238:D1238"/>
    <mergeCell ref="E1238:G1238"/>
    <mergeCell ref="B1233:D1233"/>
    <mergeCell ref="E1233:G1233"/>
    <mergeCell ref="A1234:L1234"/>
    <mergeCell ref="B1235:D1235"/>
    <mergeCell ref="E1235:G1235"/>
    <mergeCell ref="B1230:D1230"/>
    <mergeCell ref="E1230:G1230"/>
    <mergeCell ref="B1231:D1231"/>
    <mergeCell ref="E1231:G1231"/>
    <mergeCell ref="B1232:D1232"/>
    <mergeCell ref="E1232:G1232"/>
    <mergeCell ref="B1227:D1227"/>
    <mergeCell ref="E1227:G1227"/>
    <mergeCell ref="B1228:D1228"/>
    <mergeCell ref="E1228:G1228"/>
    <mergeCell ref="B1229:D1229"/>
    <mergeCell ref="E1229:G1229"/>
    <mergeCell ref="B1224:D1224"/>
    <mergeCell ref="E1224:G1224"/>
    <mergeCell ref="B1225:D1225"/>
    <mergeCell ref="E1225:G1225"/>
    <mergeCell ref="B1226:D1226"/>
    <mergeCell ref="E1226:G1226"/>
    <mergeCell ref="B1221:D1221"/>
    <mergeCell ref="E1221:G1221"/>
    <mergeCell ref="B1222:D1222"/>
    <mergeCell ref="E1222:G1222"/>
    <mergeCell ref="B1223:D1223"/>
    <mergeCell ref="E1223:G1223"/>
    <mergeCell ref="B1218:D1218"/>
    <mergeCell ref="E1218:G1218"/>
    <mergeCell ref="B1219:D1219"/>
    <mergeCell ref="E1219:G1219"/>
    <mergeCell ref="B1220:D1220"/>
    <mergeCell ref="E1220:G1220"/>
    <mergeCell ref="B1215:D1215"/>
    <mergeCell ref="E1215:G1215"/>
    <mergeCell ref="B1216:D1216"/>
    <mergeCell ref="E1216:G1216"/>
    <mergeCell ref="B1217:D1217"/>
    <mergeCell ref="E1217:G1217"/>
    <mergeCell ref="B1212:D1212"/>
    <mergeCell ref="E1212:G1212"/>
    <mergeCell ref="B1213:D1213"/>
    <mergeCell ref="E1213:G1213"/>
    <mergeCell ref="B1214:D1214"/>
    <mergeCell ref="E1214:G1214"/>
    <mergeCell ref="B1209:D1209"/>
    <mergeCell ref="E1209:G1209"/>
    <mergeCell ref="B1210:D1210"/>
    <mergeCell ref="E1210:G1210"/>
    <mergeCell ref="B1211:D1211"/>
    <mergeCell ref="E1211:G1211"/>
    <mergeCell ref="B1206:D1206"/>
    <mergeCell ref="E1206:G1206"/>
    <mergeCell ref="B1207:D1207"/>
    <mergeCell ref="E1207:G1207"/>
    <mergeCell ref="B1208:D1208"/>
    <mergeCell ref="E1208:G1208"/>
    <mergeCell ref="B1203:D1203"/>
    <mergeCell ref="E1203:G1203"/>
    <mergeCell ref="B1204:D1204"/>
    <mergeCell ref="E1204:G1204"/>
    <mergeCell ref="B1205:D1205"/>
    <mergeCell ref="E1205:G1205"/>
    <mergeCell ref="B1200:D1200"/>
    <mergeCell ref="E1200:G1200"/>
    <mergeCell ref="B1201:D1201"/>
    <mergeCell ref="E1201:G1201"/>
    <mergeCell ref="B1202:D1202"/>
    <mergeCell ref="E1202:G1202"/>
    <mergeCell ref="B1197:D1197"/>
    <mergeCell ref="E1197:G1197"/>
    <mergeCell ref="B1198:D1198"/>
    <mergeCell ref="E1198:G1198"/>
    <mergeCell ref="B1199:D1199"/>
    <mergeCell ref="E1199:G1199"/>
    <mergeCell ref="B1194:D1194"/>
    <mergeCell ref="E1194:G1194"/>
    <mergeCell ref="B1195:D1195"/>
    <mergeCell ref="E1195:G1195"/>
    <mergeCell ref="B1196:D1196"/>
    <mergeCell ref="E1196:G1196"/>
    <mergeCell ref="B1191:D1191"/>
    <mergeCell ref="E1191:G1191"/>
    <mergeCell ref="B1192:D1192"/>
    <mergeCell ref="E1192:G1192"/>
    <mergeCell ref="B1193:D1193"/>
    <mergeCell ref="E1193:G1193"/>
    <mergeCell ref="B1188:D1188"/>
    <mergeCell ref="E1188:G1188"/>
    <mergeCell ref="B1189:D1189"/>
    <mergeCell ref="E1189:G1189"/>
    <mergeCell ref="B1190:D1190"/>
    <mergeCell ref="E1190:G1190"/>
    <mergeCell ref="B1183:J1183"/>
    <mergeCell ref="B1184:J1184"/>
    <mergeCell ref="B1185:J1185"/>
    <mergeCell ref="A1186:L1186"/>
    <mergeCell ref="A1187:L1187"/>
    <mergeCell ref="B1179:D1179"/>
    <mergeCell ref="E1179:G1179"/>
    <mergeCell ref="B1180:J1180"/>
    <mergeCell ref="B1181:J1181"/>
    <mergeCell ref="B1182:J1182"/>
    <mergeCell ref="B1176:D1176"/>
    <mergeCell ref="E1176:G1176"/>
    <mergeCell ref="B1177:D1177"/>
    <mergeCell ref="E1177:G1177"/>
    <mergeCell ref="B1178:D1178"/>
    <mergeCell ref="E1178:G1178"/>
    <mergeCell ref="B1173:D1173"/>
    <mergeCell ref="E1173:G1173"/>
    <mergeCell ref="B1174:D1174"/>
    <mergeCell ref="E1174:G1174"/>
    <mergeCell ref="B1175:D1175"/>
    <mergeCell ref="E1175:G1175"/>
    <mergeCell ref="B1170:D1170"/>
    <mergeCell ref="E1170:G1170"/>
    <mergeCell ref="B1171:D1171"/>
    <mergeCell ref="E1171:G1171"/>
    <mergeCell ref="B1172:D1172"/>
    <mergeCell ref="E1172:G1172"/>
    <mergeCell ref="B1167:D1167"/>
    <mergeCell ref="E1167:G1167"/>
    <mergeCell ref="B1168:D1168"/>
    <mergeCell ref="E1168:G1168"/>
    <mergeCell ref="B1169:D1169"/>
    <mergeCell ref="E1169:G1169"/>
    <mergeCell ref="B1164:D1164"/>
    <mergeCell ref="E1164:G1164"/>
    <mergeCell ref="B1165:D1165"/>
    <mergeCell ref="E1165:G1165"/>
    <mergeCell ref="B1166:D1166"/>
    <mergeCell ref="E1166:G1166"/>
    <mergeCell ref="B1161:D1161"/>
    <mergeCell ref="E1161:G1161"/>
    <mergeCell ref="A1162:L1162"/>
    <mergeCell ref="B1163:D1163"/>
    <mergeCell ref="E1163:G1163"/>
    <mergeCell ref="B1158:D1158"/>
    <mergeCell ref="E1158:G1158"/>
    <mergeCell ref="B1159:D1159"/>
    <mergeCell ref="E1159:G1159"/>
    <mergeCell ref="B1160:D1160"/>
    <mergeCell ref="E1160:G1160"/>
    <mergeCell ref="B1155:D1155"/>
    <mergeCell ref="E1155:G1155"/>
    <mergeCell ref="B1156:D1156"/>
    <mergeCell ref="E1156:G1156"/>
    <mergeCell ref="B1157:D1157"/>
    <mergeCell ref="E1157:G1157"/>
    <mergeCell ref="B1152:D1152"/>
    <mergeCell ref="E1152:G1152"/>
    <mergeCell ref="B1153:D1153"/>
    <mergeCell ref="E1153:G1153"/>
    <mergeCell ref="B1154:D1154"/>
    <mergeCell ref="E1154:G1154"/>
    <mergeCell ref="B1149:D1149"/>
    <mergeCell ref="E1149:G1149"/>
    <mergeCell ref="B1150:D1150"/>
    <mergeCell ref="E1150:G1150"/>
    <mergeCell ref="B1151:D1151"/>
    <mergeCell ref="E1151:G1151"/>
    <mergeCell ref="B1146:D1146"/>
    <mergeCell ref="E1146:G1146"/>
    <mergeCell ref="B1147:D1147"/>
    <mergeCell ref="E1147:G1147"/>
    <mergeCell ref="B1148:D1148"/>
    <mergeCell ref="E1148:G1148"/>
    <mergeCell ref="B1143:D1143"/>
    <mergeCell ref="E1143:G1143"/>
    <mergeCell ref="B1144:D1144"/>
    <mergeCell ref="E1144:G1144"/>
    <mergeCell ref="B1145:D1145"/>
    <mergeCell ref="E1145:G1145"/>
    <mergeCell ref="B1140:D1140"/>
    <mergeCell ref="E1140:G1140"/>
    <mergeCell ref="B1141:D1141"/>
    <mergeCell ref="E1141:G1141"/>
    <mergeCell ref="B1142:D1142"/>
    <mergeCell ref="E1142:G1142"/>
    <mergeCell ref="B1137:D1137"/>
    <mergeCell ref="E1137:G1137"/>
    <mergeCell ref="B1138:D1138"/>
    <mergeCell ref="E1138:G1138"/>
    <mergeCell ref="B1139:D1139"/>
    <mergeCell ref="E1139:G1139"/>
    <mergeCell ref="B1134:D1134"/>
    <mergeCell ref="E1134:G1134"/>
    <mergeCell ref="B1135:D1135"/>
    <mergeCell ref="E1135:G1135"/>
    <mergeCell ref="B1136:D1136"/>
    <mergeCell ref="E1136:G1136"/>
    <mergeCell ref="B1131:D1131"/>
    <mergeCell ref="E1131:G1131"/>
    <mergeCell ref="B1132:D1132"/>
    <mergeCell ref="E1132:G1132"/>
    <mergeCell ref="B1133:D1133"/>
    <mergeCell ref="E1133:G1133"/>
    <mergeCell ref="B1128:D1128"/>
    <mergeCell ref="E1128:G1128"/>
    <mergeCell ref="B1129:D1129"/>
    <mergeCell ref="E1129:G1129"/>
    <mergeCell ref="B1130:D1130"/>
    <mergeCell ref="E1130:G1130"/>
    <mergeCell ref="B1125:D1125"/>
    <mergeCell ref="E1125:G1125"/>
    <mergeCell ref="A1126:L1126"/>
    <mergeCell ref="B1127:D1127"/>
    <mergeCell ref="E1127:G1127"/>
    <mergeCell ref="B1122:D1122"/>
    <mergeCell ref="E1122:G1122"/>
    <mergeCell ref="B1123:D1123"/>
    <mergeCell ref="E1123:G1123"/>
    <mergeCell ref="B1124:D1124"/>
    <mergeCell ref="E1124:G1124"/>
    <mergeCell ref="B1119:D1119"/>
    <mergeCell ref="E1119:G1119"/>
    <mergeCell ref="B1120:D1120"/>
    <mergeCell ref="E1120:G1120"/>
    <mergeCell ref="B1121:D1121"/>
    <mergeCell ref="E1121:G1121"/>
    <mergeCell ref="B1116:D1116"/>
    <mergeCell ref="E1116:G1116"/>
    <mergeCell ref="B1117:D1117"/>
    <mergeCell ref="E1117:G1117"/>
    <mergeCell ref="A1118:L1118"/>
    <mergeCell ref="B1113:D1113"/>
    <mergeCell ref="E1113:G1113"/>
    <mergeCell ref="B1114:D1114"/>
    <mergeCell ref="E1114:G1114"/>
    <mergeCell ref="B1115:D1115"/>
    <mergeCell ref="E1115:G1115"/>
    <mergeCell ref="B1110:D1110"/>
    <mergeCell ref="E1110:G1110"/>
    <mergeCell ref="A1111:L1111"/>
    <mergeCell ref="B1112:D1112"/>
    <mergeCell ref="E1112:G1112"/>
    <mergeCell ref="B1107:D1107"/>
    <mergeCell ref="E1107:G1107"/>
    <mergeCell ref="B1108:D1108"/>
    <mergeCell ref="E1108:G1108"/>
    <mergeCell ref="B1109:D1109"/>
    <mergeCell ref="E1109:G1109"/>
    <mergeCell ref="B1104:D1104"/>
    <mergeCell ref="E1104:G1104"/>
    <mergeCell ref="B1105:D1105"/>
    <mergeCell ref="E1105:G1105"/>
    <mergeCell ref="B1106:D1106"/>
    <mergeCell ref="E1106:G1106"/>
    <mergeCell ref="B1101:D1101"/>
    <mergeCell ref="E1101:G1101"/>
    <mergeCell ref="B1102:D1102"/>
    <mergeCell ref="E1102:G1102"/>
    <mergeCell ref="B1103:D1103"/>
    <mergeCell ref="E1103:G1103"/>
    <mergeCell ref="B1098:D1098"/>
    <mergeCell ref="E1098:G1098"/>
    <mergeCell ref="B1099:D1099"/>
    <mergeCell ref="E1099:G1099"/>
    <mergeCell ref="B1100:D1100"/>
    <mergeCell ref="E1100:G1100"/>
    <mergeCell ref="B1095:D1095"/>
    <mergeCell ref="E1095:G1095"/>
    <mergeCell ref="B1096:D1096"/>
    <mergeCell ref="E1096:G1096"/>
    <mergeCell ref="B1097:D1097"/>
    <mergeCell ref="E1097:G1097"/>
    <mergeCell ref="B1092:D1092"/>
    <mergeCell ref="E1092:G1092"/>
    <mergeCell ref="B1093:D1093"/>
    <mergeCell ref="E1093:G1093"/>
    <mergeCell ref="B1094:D1094"/>
    <mergeCell ref="E1094:G1094"/>
    <mergeCell ref="B1089:D1089"/>
    <mergeCell ref="E1089:G1089"/>
    <mergeCell ref="B1090:D1090"/>
    <mergeCell ref="E1090:G1090"/>
    <mergeCell ref="B1091:D1091"/>
    <mergeCell ref="E1091:G1091"/>
    <mergeCell ref="B1086:D1086"/>
    <mergeCell ref="E1086:G1086"/>
    <mergeCell ref="B1087:D1087"/>
    <mergeCell ref="E1087:G1087"/>
    <mergeCell ref="B1088:D1088"/>
    <mergeCell ref="E1088:G1088"/>
    <mergeCell ref="B1083:D1083"/>
    <mergeCell ref="E1083:G1083"/>
    <mergeCell ref="B1084:D1084"/>
    <mergeCell ref="E1084:G1084"/>
    <mergeCell ref="B1085:D1085"/>
    <mergeCell ref="E1085:G1085"/>
    <mergeCell ref="B1080:D1080"/>
    <mergeCell ref="E1080:G1080"/>
    <mergeCell ref="B1081:D1081"/>
    <mergeCell ref="E1081:G1081"/>
    <mergeCell ref="B1082:D1082"/>
    <mergeCell ref="E1082:G1082"/>
    <mergeCell ref="B1077:D1077"/>
    <mergeCell ref="E1077:G1077"/>
    <mergeCell ref="B1078:D1078"/>
    <mergeCell ref="E1078:G1078"/>
    <mergeCell ref="B1079:D1079"/>
    <mergeCell ref="E1079:G1079"/>
    <mergeCell ref="B1074:D1074"/>
    <mergeCell ref="E1074:G1074"/>
    <mergeCell ref="B1075:D1075"/>
    <mergeCell ref="E1075:G1075"/>
    <mergeCell ref="B1076:D1076"/>
    <mergeCell ref="E1076:G1076"/>
    <mergeCell ref="B1071:D1071"/>
    <mergeCell ref="E1071:G1071"/>
    <mergeCell ref="B1072:D1072"/>
    <mergeCell ref="E1072:G1072"/>
    <mergeCell ref="B1073:D1073"/>
    <mergeCell ref="E1073:G1073"/>
    <mergeCell ref="B1068:D1068"/>
    <mergeCell ref="E1068:G1068"/>
    <mergeCell ref="B1069:D1069"/>
    <mergeCell ref="E1069:G1069"/>
    <mergeCell ref="B1070:D1070"/>
    <mergeCell ref="E1070:G1070"/>
    <mergeCell ref="B1065:D1065"/>
    <mergeCell ref="E1065:G1065"/>
    <mergeCell ref="B1066:D1066"/>
    <mergeCell ref="E1066:G1066"/>
    <mergeCell ref="B1067:D1067"/>
    <mergeCell ref="E1067:G1067"/>
    <mergeCell ref="B1062:D1062"/>
    <mergeCell ref="E1062:G1062"/>
    <mergeCell ref="A1063:L1063"/>
    <mergeCell ref="B1064:D1064"/>
    <mergeCell ref="E1064:G1064"/>
    <mergeCell ref="B1059:D1059"/>
    <mergeCell ref="E1059:G1059"/>
    <mergeCell ref="B1060:D1060"/>
    <mergeCell ref="E1060:G1060"/>
    <mergeCell ref="B1061:D1061"/>
    <mergeCell ref="E1061:G1061"/>
    <mergeCell ref="B1056:D1056"/>
    <mergeCell ref="E1056:G1056"/>
    <mergeCell ref="B1057:D1057"/>
    <mergeCell ref="E1057:G1057"/>
    <mergeCell ref="B1058:D1058"/>
    <mergeCell ref="E1058:G1058"/>
    <mergeCell ref="B1053:D1053"/>
    <mergeCell ref="E1053:G1053"/>
    <mergeCell ref="B1054:D1054"/>
    <mergeCell ref="E1054:G1054"/>
    <mergeCell ref="B1055:D1055"/>
    <mergeCell ref="E1055:G1055"/>
    <mergeCell ref="B1050:D1050"/>
    <mergeCell ref="E1050:G1050"/>
    <mergeCell ref="B1051:D1051"/>
    <mergeCell ref="E1051:G1051"/>
    <mergeCell ref="B1052:D1052"/>
    <mergeCell ref="E1052:G1052"/>
    <mergeCell ref="B1047:D1047"/>
    <mergeCell ref="E1047:G1047"/>
    <mergeCell ref="B1048:D1048"/>
    <mergeCell ref="E1048:G1048"/>
    <mergeCell ref="B1049:D1049"/>
    <mergeCell ref="E1049:G1049"/>
    <mergeCell ref="B1044:D1044"/>
    <mergeCell ref="E1044:G1044"/>
    <mergeCell ref="B1045:D1045"/>
    <mergeCell ref="E1045:G1045"/>
    <mergeCell ref="B1046:D1046"/>
    <mergeCell ref="E1046:G1046"/>
    <mergeCell ref="B1041:D1041"/>
    <mergeCell ref="E1041:G1041"/>
    <mergeCell ref="B1042:D1042"/>
    <mergeCell ref="E1042:G1042"/>
    <mergeCell ref="B1043:D1043"/>
    <mergeCell ref="E1043:G1043"/>
    <mergeCell ref="B1038:D1038"/>
    <mergeCell ref="E1038:G1038"/>
    <mergeCell ref="B1039:D1039"/>
    <mergeCell ref="E1039:G1039"/>
    <mergeCell ref="B1040:D1040"/>
    <mergeCell ref="E1040:G1040"/>
    <mergeCell ref="B1035:D1035"/>
    <mergeCell ref="E1035:G1035"/>
    <mergeCell ref="B1036:D1036"/>
    <mergeCell ref="E1036:G1036"/>
    <mergeCell ref="B1037:D1037"/>
    <mergeCell ref="E1037:G1037"/>
    <mergeCell ref="B1032:D1032"/>
    <mergeCell ref="E1032:G1032"/>
    <mergeCell ref="B1033:D1033"/>
    <mergeCell ref="E1033:G1033"/>
    <mergeCell ref="B1034:D1034"/>
    <mergeCell ref="E1034:G1034"/>
    <mergeCell ref="B1029:D1029"/>
    <mergeCell ref="E1029:G1029"/>
    <mergeCell ref="B1030:D1030"/>
    <mergeCell ref="E1030:G1030"/>
    <mergeCell ref="B1031:D1031"/>
    <mergeCell ref="E1031:G1031"/>
    <mergeCell ref="B1026:D1026"/>
    <mergeCell ref="E1026:G1026"/>
    <mergeCell ref="B1027:D1027"/>
    <mergeCell ref="E1027:G1027"/>
    <mergeCell ref="B1028:D1028"/>
    <mergeCell ref="E1028:G1028"/>
    <mergeCell ref="B1023:D1023"/>
    <mergeCell ref="E1023:G1023"/>
    <mergeCell ref="B1024:D1024"/>
    <mergeCell ref="E1024:G1024"/>
    <mergeCell ref="B1025:D1025"/>
    <mergeCell ref="E1025:G1025"/>
    <mergeCell ref="B1020:D1020"/>
    <mergeCell ref="E1020:G1020"/>
    <mergeCell ref="B1021:D1021"/>
    <mergeCell ref="E1021:G1021"/>
    <mergeCell ref="B1022:D1022"/>
    <mergeCell ref="E1022:G1022"/>
    <mergeCell ref="B1017:D1017"/>
    <mergeCell ref="E1017:G1017"/>
    <mergeCell ref="B1018:D1018"/>
    <mergeCell ref="E1018:G1018"/>
    <mergeCell ref="B1019:D1019"/>
    <mergeCell ref="E1019:G1019"/>
    <mergeCell ref="B1014:D1014"/>
    <mergeCell ref="E1014:G1014"/>
    <mergeCell ref="B1015:D1015"/>
    <mergeCell ref="E1015:G1015"/>
    <mergeCell ref="B1016:D1016"/>
    <mergeCell ref="E1016:G1016"/>
    <mergeCell ref="B1011:D1011"/>
    <mergeCell ref="E1011:G1011"/>
    <mergeCell ref="B1012:D1012"/>
    <mergeCell ref="E1012:G1012"/>
    <mergeCell ref="B1013:D1013"/>
    <mergeCell ref="E1013:G1013"/>
    <mergeCell ref="B1008:D1008"/>
    <mergeCell ref="E1008:G1008"/>
    <mergeCell ref="B1009:D1009"/>
    <mergeCell ref="E1009:G1009"/>
    <mergeCell ref="B1010:D1010"/>
    <mergeCell ref="E1010:G1010"/>
    <mergeCell ref="A1005:L1005"/>
    <mergeCell ref="B1006:D1006"/>
    <mergeCell ref="E1006:G1006"/>
    <mergeCell ref="B1007:D1007"/>
    <mergeCell ref="E1007:G1007"/>
    <mergeCell ref="B1002:D1002"/>
    <mergeCell ref="E1002:G1002"/>
    <mergeCell ref="B1003:D1003"/>
    <mergeCell ref="E1003:G1003"/>
    <mergeCell ref="A1004:L1004"/>
    <mergeCell ref="B999:D999"/>
    <mergeCell ref="E999:G999"/>
    <mergeCell ref="B1000:D1000"/>
    <mergeCell ref="E1000:G1000"/>
    <mergeCell ref="B1001:D1001"/>
    <mergeCell ref="E1001:G1001"/>
    <mergeCell ref="B996:D996"/>
    <mergeCell ref="E996:G996"/>
    <mergeCell ref="A997:L997"/>
    <mergeCell ref="B998:D998"/>
    <mergeCell ref="E998:G998"/>
    <mergeCell ref="B993:D993"/>
    <mergeCell ref="E993:G993"/>
    <mergeCell ref="A994:L994"/>
    <mergeCell ref="B995:D995"/>
    <mergeCell ref="E995:G995"/>
    <mergeCell ref="B990:D990"/>
    <mergeCell ref="E990:G990"/>
    <mergeCell ref="B991:D991"/>
    <mergeCell ref="E991:G991"/>
    <mergeCell ref="B992:D992"/>
    <mergeCell ref="E992:G992"/>
    <mergeCell ref="B987:D987"/>
    <mergeCell ref="E987:G987"/>
    <mergeCell ref="B988:D988"/>
    <mergeCell ref="E988:G988"/>
    <mergeCell ref="B989:D989"/>
    <mergeCell ref="E989:G989"/>
    <mergeCell ref="B984:D984"/>
    <mergeCell ref="E984:G984"/>
    <mergeCell ref="B985:D985"/>
    <mergeCell ref="E985:G985"/>
    <mergeCell ref="B986:D986"/>
    <mergeCell ref="E986:G986"/>
    <mergeCell ref="B981:D981"/>
    <mergeCell ref="E981:G981"/>
    <mergeCell ref="B982:D982"/>
    <mergeCell ref="E982:G982"/>
    <mergeCell ref="B983:D983"/>
    <mergeCell ref="E983:G983"/>
    <mergeCell ref="B978:D978"/>
    <mergeCell ref="E978:G978"/>
    <mergeCell ref="B979:D979"/>
    <mergeCell ref="E979:G979"/>
    <mergeCell ref="B980:D980"/>
    <mergeCell ref="E980:G980"/>
    <mergeCell ref="B975:D975"/>
    <mergeCell ref="E975:G975"/>
    <mergeCell ref="B976:D976"/>
    <mergeCell ref="E976:G976"/>
    <mergeCell ref="A977:L977"/>
    <mergeCell ref="B972:D972"/>
    <mergeCell ref="E972:G972"/>
    <mergeCell ref="B973:D973"/>
    <mergeCell ref="E973:G973"/>
    <mergeCell ref="B974:D974"/>
    <mergeCell ref="E974:G974"/>
    <mergeCell ref="B969:D969"/>
    <mergeCell ref="E969:G969"/>
    <mergeCell ref="B970:D970"/>
    <mergeCell ref="E970:G970"/>
    <mergeCell ref="B971:D971"/>
    <mergeCell ref="E971:G971"/>
    <mergeCell ref="B966:D966"/>
    <mergeCell ref="E966:G966"/>
    <mergeCell ref="B967:D967"/>
    <mergeCell ref="E967:G967"/>
    <mergeCell ref="B968:D968"/>
    <mergeCell ref="E968:G968"/>
    <mergeCell ref="B963:D963"/>
    <mergeCell ref="E963:G963"/>
    <mergeCell ref="B964:D964"/>
    <mergeCell ref="E964:G964"/>
    <mergeCell ref="B965:D965"/>
    <mergeCell ref="E965:G965"/>
    <mergeCell ref="B960:D960"/>
    <mergeCell ref="E960:G960"/>
    <mergeCell ref="B961:D961"/>
    <mergeCell ref="E961:G961"/>
    <mergeCell ref="A962:L962"/>
    <mergeCell ref="B957:D957"/>
    <mergeCell ref="E957:G957"/>
    <mergeCell ref="B958:D958"/>
    <mergeCell ref="E958:G958"/>
    <mergeCell ref="B959:D959"/>
    <mergeCell ref="E959:G959"/>
    <mergeCell ref="B954:D954"/>
    <mergeCell ref="E954:G954"/>
    <mergeCell ref="B955:D955"/>
    <mergeCell ref="E955:G955"/>
    <mergeCell ref="B956:D956"/>
    <mergeCell ref="E956:G956"/>
    <mergeCell ref="B951:D951"/>
    <mergeCell ref="E951:G951"/>
    <mergeCell ref="A952:L952"/>
    <mergeCell ref="B953:D953"/>
    <mergeCell ref="E953:G953"/>
    <mergeCell ref="B948:D948"/>
    <mergeCell ref="E948:G948"/>
    <mergeCell ref="B949:D949"/>
    <mergeCell ref="E949:G949"/>
    <mergeCell ref="B950:D950"/>
    <mergeCell ref="E950:G950"/>
    <mergeCell ref="B945:D945"/>
    <mergeCell ref="E945:G945"/>
    <mergeCell ref="B946:D946"/>
    <mergeCell ref="E946:G946"/>
    <mergeCell ref="B947:D947"/>
    <mergeCell ref="E947:G947"/>
    <mergeCell ref="B942:D942"/>
    <mergeCell ref="E942:G942"/>
    <mergeCell ref="B943:D943"/>
    <mergeCell ref="E943:G943"/>
    <mergeCell ref="B944:D944"/>
    <mergeCell ref="E944:G944"/>
    <mergeCell ref="B939:D939"/>
    <mergeCell ref="E939:G939"/>
    <mergeCell ref="B940:D940"/>
    <mergeCell ref="E940:G940"/>
    <mergeCell ref="B941:D941"/>
    <mergeCell ref="E941:G941"/>
    <mergeCell ref="B936:D936"/>
    <mergeCell ref="E936:G936"/>
    <mergeCell ref="B937:D937"/>
    <mergeCell ref="E937:G937"/>
    <mergeCell ref="A938:L938"/>
    <mergeCell ref="B933:D933"/>
    <mergeCell ref="E933:G933"/>
    <mergeCell ref="B934:D934"/>
    <mergeCell ref="E934:G934"/>
    <mergeCell ref="B935:D935"/>
    <mergeCell ref="E935:G935"/>
    <mergeCell ref="B930:D930"/>
    <mergeCell ref="E930:G930"/>
    <mergeCell ref="B931:D931"/>
    <mergeCell ref="E931:G931"/>
    <mergeCell ref="B932:D932"/>
    <mergeCell ref="E932:G932"/>
    <mergeCell ref="B927:D927"/>
    <mergeCell ref="E927:G927"/>
    <mergeCell ref="B928:D928"/>
    <mergeCell ref="E928:G928"/>
    <mergeCell ref="B929:D929"/>
    <mergeCell ref="E929:G929"/>
    <mergeCell ref="B924:D924"/>
    <mergeCell ref="E924:G924"/>
    <mergeCell ref="B925:D925"/>
    <mergeCell ref="E925:G925"/>
    <mergeCell ref="B926:D926"/>
    <mergeCell ref="E926:G926"/>
    <mergeCell ref="B921:D921"/>
    <mergeCell ref="E921:G921"/>
    <mergeCell ref="A922:L922"/>
    <mergeCell ref="B923:D923"/>
    <mergeCell ref="E923:G923"/>
    <mergeCell ref="B918:D918"/>
    <mergeCell ref="E918:G918"/>
    <mergeCell ref="B919:D919"/>
    <mergeCell ref="E919:G919"/>
    <mergeCell ref="B920:D920"/>
    <mergeCell ref="E920:G920"/>
    <mergeCell ref="B915:D915"/>
    <mergeCell ref="E915:G915"/>
    <mergeCell ref="B916:D916"/>
    <mergeCell ref="E916:G916"/>
    <mergeCell ref="B917:D917"/>
    <mergeCell ref="E917:G917"/>
    <mergeCell ref="B912:D912"/>
    <mergeCell ref="E912:G912"/>
    <mergeCell ref="B913:D913"/>
    <mergeCell ref="E913:G913"/>
    <mergeCell ref="B914:D914"/>
    <mergeCell ref="E914:G914"/>
    <mergeCell ref="B909:D909"/>
    <mergeCell ref="E909:G909"/>
    <mergeCell ref="B910:D910"/>
    <mergeCell ref="E910:G910"/>
    <mergeCell ref="B911:D911"/>
    <mergeCell ref="E911:G911"/>
    <mergeCell ref="B906:D906"/>
    <mergeCell ref="E906:G906"/>
    <mergeCell ref="B907:D907"/>
    <mergeCell ref="E907:G907"/>
    <mergeCell ref="B908:D908"/>
    <mergeCell ref="E908:G908"/>
    <mergeCell ref="B903:D903"/>
    <mergeCell ref="E903:G903"/>
    <mergeCell ref="B904:D904"/>
    <mergeCell ref="E904:G904"/>
    <mergeCell ref="B905:D905"/>
    <mergeCell ref="E905:G905"/>
    <mergeCell ref="B900:D900"/>
    <mergeCell ref="E900:G900"/>
    <mergeCell ref="B901:D901"/>
    <mergeCell ref="E901:G901"/>
    <mergeCell ref="B902:D902"/>
    <mergeCell ref="E902:G902"/>
    <mergeCell ref="B897:D897"/>
    <mergeCell ref="E897:G897"/>
    <mergeCell ref="B898:D898"/>
    <mergeCell ref="E898:G898"/>
    <mergeCell ref="A899:L899"/>
    <mergeCell ref="B894:D894"/>
    <mergeCell ref="E894:G894"/>
    <mergeCell ref="B895:D895"/>
    <mergeCell ref="E895:G895"/>
    <mergeCell ref="B896:D896"/>
    <mergeCell ref="E896:G896"/>
    <mergeCell ref="B891:D891"/>
    <mergeCell ref="E891:G891"/>
    <mergeCell ref="B892:D892"/>
    <mergeCell ref="E892:G892"/>
    <mergeCell ref="B893:D893"/>
    <mergeCell ref="E893:G893"/>
    <mergeCell ref="B888:D888"/>
    <mergeCell ref="E888:G888"/>
    <mergeCell ref="B889:D889"/>
    <mergeCell ref="E889:G889"/>
    <mergeCell ref="B890:D890"/>
    <mergeCell ref="E890:G890"/>
    <mergeCell ref="B885:D885"/>
    <mergeCell ref="E885:G885"/>
    <mergeCell ref="B886:D886"/>
    <mergeCell ref="E886:G886"/>
    <mergeCell ref="B887:D887"/>
    <mergeCell ref="E887:G887"/>
    <mergeCell ref="B882:D882"/>
    <mergeCell ref="E882:G882"/>
    <mergeCell ref="B883:D883"/>
    <mergeCell ref="E883:G883"/>
    <mergeCell ref="B884:D884"/>
    <mergeCell ref="E884:G884"/>
    <mergeCell ref="B879:D879"/>
    <mergeCell ref="E879:G879"/>
    <mergeCell ref="A880:L880"/>
    <mergeCell ref="B881:D881"/>
    <mergeCell ref="E881:G881"/>
    <mergeCell ref="B874:J874"/>
    <mergeCell ref="A875:L875"/>
    <mergeCell ref="A876:L876"/>
    <mergeCell ref="A877:L877"/>
    <mergeCell ref="B878:D878"/>
    <mergeCell ref="E878:G878"/>
    <mergeCell ref="B869:J869"/>
    <mergeCell ref="B870:J870"/>
    <mergeCell ref="B871:J871"/>
    <mergeCell ref="B872:J872"/>
    <mergeCell ref="B873:J873"/>
    <mergeCell ref="B866:D866"/>
    <mergeCell ref="E866:G866"/>
    <mergeCell ref="B867:D867"/>
    <mergeCell ref="E867:G867"/>
    <mergeCell ref="B868:D868"/>
    <mergeCell ref="E868:G868"/>
    <mergeCell ref="B863:D863"/>
    <mergeCell ref="E863:G863"/>
    <mergeCell ref="B864:D864"/>
    <mergeCell ref="E864:G864"/>
    <mergeCell ref="B865:D865"/>
    <mergeCell ref="E865:G865"/>
    <mergeCell ref="B860:D860"/>
    <mergeCell ref="E860:G860"/>
    <mergeCell ref="B861:D861"/>
    <mergeCell ref="E861:G861"/>
    <mergeCell ref="B862:D862"/>
    <mergeCell ref="E862:G862"/>
    <mergeCell ref="B857:D857"/>
    <mergeCell ref="E857:G857"/>
    <mergeCell ref="B858:D858"/>
    <mergeCell ref="E858:G858"/>
    <mergeCell ref="B859:D859"/>
    <mergeCell ref="E859:G859"/>
    <mergeCell ref="B854:D854"/>
    <mergeCell ref="E854:G854"/>
    <mergeCell ref="B855:D855"/>
    <mergeCell ref="E855:G855"/>
    <mergeCell ref="B856:D856"/>
    <mergeCell ref="E856:G856"/>
    <mergeCell ref="B851:D851"/>
    <mergeCell ref="E851:G851"/>
    <mergeCell ref="B852:D852"/>
    <mergeCell ref="E852:G852"/>
    <mergeCell ref="B853:D853"/>
    <mergeCell ref="E853:G853"/>
    <mergeCell ref="B848:D848"/>
    <mergeCell ref="E848:G848"/>
    <mergeCell ref="B849:D849"/>
    <mergeCell ref="E849:G849"/>
    <mergeCell ref="B850:D850"/>
    <mergeCell ref="E850:G850"/>
    <mergeCell ref="B845:D845"/>
    <mergeCell ref="E845:G845"/>
    <mergeCell ref="B846:D846"/>
    <mergeCell ref="E846:G846"/>
    <mergeCell ref="B847:D847"/>
    <mergeCell ref="E847:G847"/>
    <mergeCell ref="B842:D842"/>
    <mergeCell ref="E842:G842"/>
    <mergeCell ref="A843:L843"/>
    <mergeCell ref="B844:D844"/>
    <mergeCell ref="E844:G844"/>
    <mergeCell ref="B839:D839"/>
    <mergeCell ref="E839:G839"/>
    <mergeCell ref="B840:D840"/>
    <mergeCell ref="E840:G840"/>
    <mergeCell ref="B841:D841"/>
    <mergeCell ref="E841:G841"/>
    <mergeCell ref="B836:D836"/>
    <mergeCell ref="E836:G836"/>
    <mergeCell ref="B837:D837"/>
    <mergeCell ref="E837:G837"/>
    <mergeCell ref="B838:D838"/>
    <mergeCell ref="E838:G838"/>
    <mergeCell ref="B833:D833"/>
    <mergeCell ref="E833:G833"/>
    <mergeCell ref="B834:D834"/>
    <mergeCell ref="E834:G834"/>
    <mergeCell ref="B835:D835"/>
    <mergeCell ref="E835:G835"/>
    <mergeCell ref="B830:D830"/>
    <mergeCell ref="E830:G830"/>
    <mergeCell ref="B831:D831"/>
    <mergeCell ref="E831:G831"/>
    <mergeCell ref="B832:D832"/>
    <mergeCell ref="E832:G832"/>
    <mergeCell ref="B827:D827"/>
    <mergeCell ref="E827:G827"/>
    <mergeCell ref="B828:D828"/>
    <mergeCell ref="E828:G828"/>
    <mergeCell ref="B829:D829"/>
    <mergeCell ref="E829:G829"/>
    <mergeCell ref="B824:D824"/>
    <mergeCell ref="E824:G824"/>
    <mergeCell ref="B825:D825"/>
    <mergeCell ref="E825:G825"/>
    <mergeCell ref="B826:D826"/>
    <mergeCell ref="E826:G826"/>
    <mergeCell ref="B821:D821"/>
    <mergeCell ref="E821:G821"/>
    <mergeCell ref="A822:L822"/>
    <mergeCell ref="B823:D823"/>
    <mergeCell ref="E823:G823"/>
    <mergeCell ref="B818:D818"/>
    <mergeCell ref="E818:G818"/>
    <mergeCell ref="B819:D819"/>
    <mergeCell ref="E819:G819"/>
    <mergeCell ref="B820:D820"/>
    <mergeCell ref="E820:G820"/>
    <mergeCell ref="B815:D815"/>
    <mergeCell ref="E815:G815"/>
    <mergeCell ref="B816:D816"/>
    <mergeCell ref="E816:G816"/>
    <mergeCell ref="B817:D817"/>
    <mergeCell ref="E817:G817"/>
    <mergeCell ref="B812:D812"/>
    <mergeCell ref="E812:G812"/>
    <mergeCell ref="B813:D813"/>
    <mergeCell ref="E813:G813"/>
    <mergeCell ref="B814:D814"/>
    <mergeCell ref="E814:G814"/>
    <mergeCell ref="B809:D809"/>
    <mergeCell ref="E809:G809"/>
    <mergeCell ref="B810:D810"/>
    <mergeCell ref="E810:G810"/>
    <mergeCell ref="B811:D811"/>
    <mergeCell ref="E811:G811"/>
    <mergeCell ref="B806:D806"/>
    <mergeCell ref="E806:G806"/>
    <mergeCell ref="B807:D807"/>
    <mergeCell ref="E807:G807"/>
    <mergeCell ref="B808:D808"/>
    <mergeCell ref="E808:G808"/>
    <mergeCell ref="A803:L803"/>
    <mergeCell ref="B804:D804"/>
    <mergeCell ref="E804:G804"/>
    <mergeCell ref="B805:D805"/>
    <mergeCell ref="E805:G805"/>
    <mergeCell ref="B800:D800"/>
    <mergeCell ref="E800:G800"/>
    <mergeCell ref="B801:D801"/>
    <mergeCell ref="E801:G801"/>
    <mergeCell ref="B802:D802"/>
    <mergeCell ref="E802:G802"/>
    <mergeCell ref="B797:D797"/>
    <mergeCell ref="E797:G797"/>
    <mergeCell ref="B798:D798"/>
    <mergeCell ref="E798:G798"/>
    <mergeCell ref="B799:D799"/>
    <mergeCell ref="E799:G799"/>
    <mergeCell ref="B794:D794"/>
    <mergeCell ref="E794:G794"/>
    <mergeCell ref="B795:D795"/>
    <mergeCell ref="E795:G795"/>
    <mergeCell ref="B796:D796"/>
    <mergeCell ref="E796:G796"/>
    <mergeCell ref="B791:D791"/>
    <mergeCell ref="E791:G791"/>
    <mergeCell ref="B792:D792"/>
    <mergeCell ref="E792:G792"/>
    <mergeCell ref="B793:D793"/>
    <mergeCell ref="E793:G793"/>
    <mergeCell ref="B788:D788"/>
    <mergeCell ref="E788:G788"/>
    <mergeCell ref="B789:D789"/>
    <mergeCell ref="E789:G789"/>
    <mergeCell ref="B790:D790"/>
    <mergeCell ref="E790:G790"/>
    <mergeCell ref="B785:D785"/>
    <mergeCell ref="E785:G785"/>
    <mergeCell ref="B786:D786"/>
    <mergeCell ref="E786:G786"/>
    <mergeCell ref="B787:D787"/>
    <mergeCell ref="E787:G787"/>
    <mergeCell ref="B782:D782"/>
    <mergeCell ref="E782:G782"/>
    <mergeCell ref="B783:D783"/>
    <mergeCell ref="E783:G783"/>
    <mergeCell ref="A784:L784"/>
    <mergeCell ref="B779:D779"/>
    <mergeCell ref="E779:G779"/>
    <mergeCell ref="B780:D780"/>
    <mergeCell ref="E780:G780"/>
    <mergeCell ref="B781:D781"/>
    <mergeCell ref="E781:G781"/>
    <mergeCell ref="B776:D776"/>
    <mergeCell ref="E776:G776"/>
    <mergeCell ref="B777:D777"/>
    <mergeCell ref="E777:G777"/>
    <mergeCell ref="B778:D778"/>
    <mergeCell ref="E778:G778"/>
    <mergeCell ref="B773:D773"/>
    <mergeCell ref="E773:G773"/>
    <mergeCell ref="B774:D774"/>
    <mergeCell ref="E774:G774"/>
    <mergeCell ref="B775:D775"/>
    <mergeCell ref="E775:G775"/>
    <mergeCell ref="B770:D770"/>
    <mergeCell ref="E770:G770"/>
    <mergeCell ref="B771:D771"/>
    <mergeCell ref="E771:G771"/>
    <mergeCell ref="B772:D772"/>
    <mergeCell ref="E772:G772"/>
    <mergeCell ref="B767:D767"/>
    <mergeCell ref="E767:G767"/>
    <mergeCell ref="B768:D768"/>
    <mergeCell ref="E768:G768"/>
    <mergeCell ref="B769:D769"/>
    <mergeCell ref="E769:G769"/>
    <mergeCell ref="B764:D764"/>
    <mergeCell ref="E764:G764"/>
    <mergeCell ref="B765:D765"/>
    <mergeCell ref="E765:G765"/>
    <mergeCell ref="B766:D766"/>
    <mergeCell ref="E766:G766"/>
    <mergeCell ref="B761:D761"/>
    <mergeCell ref="E761:G761"/>
    <mergeCell ref="B762:D762"/>
    <mergeCell ref="E762:G762"/>
    <mergeCell ref="B763:D763"/>
    <mergeCell ref="E763:G763"/>
    <mergeCell ref="A758:L758"/>
    <mergeCell ref="B759:D759"/>
    <mergeCell ref="E759:G759"/>
    <mergeCell ref="B760:D760"/>
    <mergeCell ref="E760:G760"/>
    <mergeCell ref="B755:D755"/>
    <mergeCell ref="E755:G755"/>
    <mergeCell ref="B756:D756"/>
    <mergeCell ref="E756:G756"/>
    <mergeCell ref="A757:L757"/>
    <mergeCell ref="B752:D752"/>
    <mergeCell ref="E752:G752"/>
    <mergeCell ref="B753:D753"/>
    <mergeCell ref="E753:G753"/>
    <mergeCell ref="B754:D754"/>
    <mergeCell ref="E754:G754"/>
    <mergeCell ref="B749:D749"/>
    <mergeCell ref="E749:G749"/>
    <mergeCell ref="B750:D750"/>
    <mergeCell ref="E750:G750"/>
    <mergeCell ref="B751:D751"/>
    <mergeCell ref="E751:G751"/>
    <mergeCell ref="B746:D746"/>
    <mergeCell ref="E746:G746"/>
    <mergeCell ref="B747:D747"/>
    <mergeCell ref="E747:G747"/>
    <mergeCell ref="B748:D748"/>
    <mergeCell ref="E748:G748"/>
    <mergeCell ref="B743:D743"/>
    <mergeCell ref="E743:G743"/>
    <mergeCell ref="B744:D744"/>
    <mergeCell ref="E744:G744"/>
    <mergeCell ref="B745:D745"/>
    <mergeCell ref="E745:G745"/>
    <mergeCell ref="B740:D740"/>
    <mergeCell ref="E740:G740"/>
    <mergeCell ref="B741:D741"/>
    <mergeCell ref="E741:G741"/>
    <mergeCell ref="B742:D742"/>
    <mergeCell ref="E742:G742"/>
    <mergeCell ref="B737:D737"/>
    <mergeCell ref="E737:G737"/>
    <mergeCell ref="B738:D738"/>
    <mergeCell ref="E738:G738"/>
    <mergeCell ref="B739:D739"/>
    <mergeCell ref="E739:G739"/>
    <mergeCell ref="A734:L734"/>
    <mergeCell ref="B735:D735"/>
    <mergeCell ref="E735:G735"/>
    <mergeCell ref="B736:D736"/>
    <mergeCell ref="E736:G736"/>
    <mergeCell ref="B731:D731"/>
    <mergeCell ref="E731:G731"/>
    <mergeCell ref="B732:D732"/>
    <mergeCell ref="E732:G732"/>
    <mergeCell ref="B733:D733"/>
    <mergeCell ref="E733:G733"/>
    <mergeCell ref="B728:D728"/>
    <mergeCell ref="E728:G728"/>
    <mergeCell ref="B729:D729"/>
    <mergeCell ref="E729:G729"/>
    <mergeCell ref="B730:D730"/>
    <mergeCell ref="E730:G730"/>
    <mergeCell ref="B725:D725"/>
    <mergeCell ref="E725:G725"/>
    <mergeCell ref="B726:D726"/>
    <mergeCell ref="E726:G726"/>
    <mergeCell ref="B727:D727"/>
    <mergeCell ref="E727:G727"/>
    <mergeCell ref="B722:D722"/>
    <mergeCell ref="E722:G722"/>
    <mergeCell ref="B723:D723"/>
    <mergeCell ref="E723:G723"/>
    <mergeCell ref="B724:D724"/>
    <mergeCell ref="E724:G724"/>
    <mergeCell ref="B719:D719"/>
    <mergeCell ref="E719:G719"/>
    <mergeCell ref="B720:D720"/>
    <mergeCell ref="E720:G720"/>
    <mergeCell ref="B721:D721"/>
    <mergeCell ref="E721:G721"/>
    <mergeCell ref="B716:D716"/>
    <mergeCell ref="E716:G716"/>
    <mergeCell ref="B717:D717"/>
    <mergeCell ref="E717:G717"/>
    <mergeCell ref="B718:D718"/>
    <mergeCell ref="E718:G718"/>
    <mergeCell ref="B713:D713"/>
    <mergeCell ref="E713:G713"/>
    <mergeCell ref="B714:D714"/>
    <mergeCell ref="E714:G714"/>
    <mergeCell ref="B715:D715"/>
    <mergeCell ref="E715:G715"/>
    <mergeCell ref="B710:D710"/>
    <mergeCell ref="E710:G710"/>
    <mergeCell ref="B711:D711"/>
    <mergeCell ref="E711:G711"/>
    <mergeCell ref="B712:D712"/>
    <mergeCell ref="E712:G712"/>
    <mergeCell ref="B707:D707"/>
    <mergeCell ref="E707:G707"/>
    <mergeCell ref="B708:D708"/>
    <mergeCell ref="E708:G708"/>
    <mergeCell ref="B709:D709"/>
    <mergeCell ref="E709:G709"/>
    <mergeCell ref="A704:L704"/>
    <mergeCell ref="B705:D705"/>
    <mergeCell ref="E705:G705"/>
    <mergeCell ref="B706:D706"/>
    <mergeCell ref="E706:G706"/>
    <mergeCell ref="B701:D701"/>
    <mergeCell ref="E701:G701"/>
    <mergeCell ref="B702:D702"/>
    <mergeCell ref="E702:G702"/>
    <mergeCell ref="A703:L703"/>
    <mergeCell ref="B698:D698"/>
    <mergeCell ref="E698:G698"/>
    <mergeCell ref="B699:D699"/>
    <mergeCell ref="E699:G699"/>
    <mergeCell ref="B700:D700"/>
    <mergeCell ref="E700:G700"/>
    <mergeCell ref="B695:D695"/>
    <mergeCell ref="E695:G695"/>
    <mergeCell ref="B696:D696"/>
    <mergeCell ref="E696:G696"/>
    <mergeCell ref="B697:D697"/>
    <mergeCell ref="E697:G697"/>
    <mergeCell ref="B692:D692"/>
    <mergeCell ref="E692:G692"/>
    <mergeCell ref="A693:L693"/>
    <mergeCell ref="B694:D694"/>
    <mergeCell ref="E694:G694"/>
    <mergeCell ref="B689:D689"/>
    <mergeCell ref="E689:G689"/>
    <mergeCell ref="B690:D690"/>
    <mergeCell ref="E690:G690"/>
    <mergeCell ref="B691:D691"/>
    <mergeCell ref="E691:G691"/>
    <mergeCell ref="B686:D686"/>
    <mergeCell ref="E686:G686"/>
    <mergeCell ref="B687:D687"/>
    <mergeCell ref="E687:G687"/>
    <mergeCell ref="A688:L688"/>
    <mergeCell ref="B683:D683"/>
    <mergeCell ref="E683:G683"/>
    <mergeCell ref="B684:D684"/>
    <mergeCell ref="E684:G684"/>
    <mergeCell ref="B685:D685"/>
    <mergeCell ref="E685:G685"/>
    <mergeCell ref="B680:D680"/>
    <mergeCell ref="E680:G680"/>
    <mergeCell ref="B681:D681"/>
    <mergeCell ref="E681:G681"/>
    <mergeCell ref="B682:D682"/>
    <mergeCell ref="E682:G682"/>
    <mergeCell ref="B677:D677"/>
    <mergeCell ref="E677:G677"/>
    <mergeCell ref="B678:D678"/>
    <mergeCell ref="E678:G678"/>
    <mergeCell ref="B679:D679"/>
    <mergeCell ref="E679:G679"/>
    <mergeCell ref="B674:D674"/>
    <mergeCell ref="E674:G674"/>
    <mergeCell ref="B675:D675"/>
    <mergeCell ref="E675:G675"/>
    <mergeCell ref="B676:D676"/>
    <mergeCell ref="E676:G676"/>
    <mergeCell ref="B671:D671"/>
    <mergeCell ref="E671:G671"/>
    <mergeCell ref="B672:D672"/>
    <mergeCell ref="E672:G672"/>
    <mergeCell ref="B673:D673"/>
    <mergeCell ref="E673:G673"/>
    <mergeCell ref="B668:D668"/>
    <mergeCell ref="E668:G668"/>
    <mergeCell ref="B669:D669"/>
    <mergeCell ref="E669:G669"/>
    <mergeCell ref="B670:D670"/>
    <mergeCell ref="E670:G670"/>
    <mergeCell ref="B665:D665"/>
    <mergeCell ref="E665:G665"/>
    <mergeCell ref="B666:D666"/>
    <mergeCell ref="E666:G666"/>
    <mergeCell ref="A667:L667"/>
    <mergeCell ref="A661:L661"/>
    <mergeCell ref="A662:L662"/>
    <mergeCell ref="A663:L663"/>
    <mergeCell ref="B664:D664"/>
    <mergeCell ref="E664:G664"/>
    <mergeCell ref="B656:J656"/>
    <mergeCell ref="B657:J657"/>
    <mergeCell ref="B658:J658"/>
    <mergeCell ref="B659:J659"/>
    <mergeCell ref="B660:J660"/>
    <mergeCell ref="B653:D653"/>
    <mergeCell ref="E653:G653"/>
    <mergeCell ref="B654:D654"/>
    <mergeCell ref="E654:G654"/>
    <mergeCell ref="B655:J655"/>
    <mergeCell ref="B650:D650"/>
    <mergeCell ref="E650:G650"/>
    <mergeCell ref="B651:D651"/>
    <mergeCell ref="E651:G651"/>
    <mergeCell ref="B652:D652"/>
    <mergeCell ref="E652:G652"/>
    <mergeCell ref="A647:L647"/>
    <mergeCell ref="B648:D648"/>
    <mergeCell ref="E648:G648"/>
    <mergeCell ref="B649:D649"/>
    <mergeCell ref="E649:G649"/>
    <mergeCell ref="B644:D644"/>
    <mergeCell ref="E644:G644"/>
    <mergeCell ref="B645:D645"/>
    <mergeCell ref="E645:G645"/>
    <mergeCell ref="B646:D646"/>
    <mergeCell ref="E646:G646"/>
    <mergeCell ref="A641:L641"/>
    <mergeCell ref="B642:D642"/>
    <mergeCell ref="E642:G642"/>
    <mergeCell ref="B643:D643"/>
    <mergeCell ref="E643:G643"/>
    <mergeCell ref="B638:D638"/>
    <mergeCell ref="E638:G638"/>
    <mergeCell ref="B639:D639"/>
    <mergeCell ref="E639:G639"/>
    <mergeCell ref="B640:D640"/>
    <mergeCell ref="E640:G640"/>
    <mergeCell ref="B635:D635"/>
    <mergeCell ref="E635:G635"/>
    <mergeCell ref="B636:D636"/>
    <mergeCell ref="E636:G636"/>
    <mergeCell ref="B637:D637"/>
    <mergeCell ref="E637:G637"/>
    <mergeCell ref="B632:D632"/>
    <mergeCell ref="E632:G632"/>
    <mergeCell ref="A633:L633"/>
    <mergeCell ref="B634:D634"/>
    <mergeCell ref="E634:G634"/>
    <mergeCell ref="B629:D629"/>
    <mergeCell ref="E629:G629"/>
    <mergeCell ref="B630:D630"/>
    <mergeCell ref="E630:G630"/>
    <mergeCell ref="B631:D631"/>
    <mergeCell ref="E631:G631"/>
    <mergeCell ref="B626:D626"/>
    <mergeCell ref="E626:G626"/>
    <mergeCell ref="B627:D627"/>
    <mergeCell ref="E627:G627"/>
    <mergeCell ref="B628:D628"/>
    <mergeCell ref="E628:G628"/>
    <mergeCell ref="B623:D623"/>
    <mergeCell ref="E623:G623"/>
    <mergeCell ref="B624:D624"/>
    <mergeCell ref="E624:G624"/>
    <mergeCell ref="B625:D625"/>
    <mergeCell ref="E625:G625"/>
    <mergeCell ref="B620:D620"/>
    <mergeCell ref="E620:G620"/>
    <mergeCell ref="B621:D621"/>
    <mergeCell ref="E621:G621"/>
    <mergeCell ref="B622:D622"/>
    <mergeCell ref="E622:G622"/>
    <mergeCell ref="B617:D617"/>
    <mergeCell ref="E617:G617"/>
    <mergeCell ref="B618:D618"/>
    <mergeCell ref="E618:G618"/>
    <mergeCell ref="B619:D619"/>
    <mergeCell ref="E619:G619"/>
    <mergeCell ref="B614:D614"/>
    <mergeCell ref="E614:G614"/>
    <mergeCell ref="A615:L615"/>
    <mergeCell ref="B616:D616"/>
    <mergeCell ref="E616:G616"/>
    <mergeCell ref="A611:L611"/>
    <mergeCell ref="B612:D612"/>
    <mergeCell ref="E612:G612"/>
    <mergeCell ref="B613:D613"/>
    <mergeCell ref="E613:G613"/>
    <mergeCell ref="B608:D608"/>
    <mergeCell ref="E608:G608"/>
    <mergeCell ref="B609:D609"/>
    <mergeCell ref="E609:G609"/>
    <mergeCell ref="B610:D610"/>
    <mergeCell ref="E610:G610"/>
    <mergeCell ref="A605:L605"/>
    <mergeCell ref="B606:D606"/>
    <mergeCell ref="E606:G606"/>
    <mergeCell ref="B607:D607"/>
    <mergeCell ref="E607:G607"/>
    <mergeCell ref="B602:D602"/>
    <mergeCell ref="E602:G602"/>
    <mergeCell ref="B603:D603"/>
    <mergeCell ref="E603:G603"/>
    <mergeCell ref="B604:D604"/>
    <mergeCell ref="E604:G604"/>
    <mergeCell ref="B599:D599"/>
    <mergeCell ref="E599:G599"/>
    <mergeCell ref="B600:D600"/>
    <mergeCell ref="E600:G600"/>
    <mergeCell ref="A601:L601"/>
    <mergeCell ref="B596:D596"/>
    <mergeCell ref="E596:G596"/>
    <mergeCell ref="B597:D597"/>
    <mergeCell ref="E597:G597"/>
    <mergeCell ref="B598:D598"/>
    <mergeCell ref="E598:G598"/>
    <mergeCell ref="B593:D593"/>
    <mergeCell ref="E593:G593"/>
    <mergeCell ref="B594:D594"/>
    <mergeCell ref="E594:G594"/>
    <mergeCell ref="B595:D595"/>
    <mergeCell ref="E595:G595"/>
    <mergeCell ref="A590:L590"/>
    <mergeCell ref="B591:D591"/>
    <mergeCell ref="E591:G591"/>
    <mergeCell ref="B592:D592"/>
    <mergeCell ref="E592:G592"/>
    <mergeCell ref="B587:D587"/>
    <mergeCell ref="E587:G587"/>
    <mergeCell ref="B588:D588"/>
    <mergeCell ref="E588:G588"/>
    <mergeCell ref="B589:D589"/>
    <mergeCell ref="E589:G589"/>
    <mergeCell ref="B584:D584"/>
    <mergeCell ref="E584:G584"/>
    <mergeCell ref="B585:D585"/>
    <mergeCell ref="E585:G585"/>
    <mergeCell ref="B586:D586"/>
    <mergeCell ref="E586:G586"/>
    <mergeCell ref="B581:D581"/>
    <mergeCell ref="E581:G581"/>
    <mergeCell ref="B582:D582"/>
    <mergeCell ref="E582:G582"/>
    <mergeCell ref="B583:D583"/>
    <mergeCell ref="E583:G583"/>
    <mergeCell ref="B578:D578"/>
    <mergeCell ref="E578:G578"/>
    <mergeCell ref="B579:D579"/>
    <mergeCell ref="E579:G579"/>
    <mergeCell ref="B580:D580"/>
    <mergeCell ref="E580:G580"/>
    <mergeCell ref="B575:D575"/>
    <mergeCell ref="E575:G575"/>
    <mergeCell ref="B576:D576"/>
    <mergeCell ref="E576:G576"/>
    <mergeCell ref="B577:D577"/>
    <mergeCell ref="E577:G577"/>
    <mergeCell ref="B572:D572"/>
    <mergeCell ref="E572:G572"/>
    <mergeCell ref="B573:D573"/>
    <mergeCell ref="E573:G573"/>
    <mergeCell ref="B574:D574"/>
    <mergeCell ref="E574:G574"/>
    <mergeCell ref="B569:D569"/>
    <mergeCell ref="E569:G569"/>
    <mergeCell ref="B570:D570"/>
    <mergeCell ref="E570:G570"/>
    <mergeCell ref="B571:D571"/>
    <mergeCell ref="E571:G571"/>
    <mergeCell ref="B566:D566"/>
    <mergeCell ref="E566:G566"/>
    <mergeCell ref="B567:D567"/>
    <mergeCell ref="E567:G567"/>
    <mergeCell ref="B568:D568"/>
    <mergeCell ref="E568:G568"/>
    <mergeCell ref="B563:D563"/>
    <mergeCell ref="E563:G563"/>
    <mergeCell ref="B564:D564"/>
    <mergeCell ref="E564:G564"/>
    <mergeCell ref="B565:D565"/>
    <mergeCell ref="E565:G565"/>
    <mergeCell ref="B560:D560"/>
    <mergeCell ref="E560:G560"/>
    <mergeCell ref="B561:D561"/>
    <mergeCell ref="E561:G561"/>
    <mergeCell ref="B562:D562"/>
    <mergeCell ref="E562:G562"/>
    <mergeCell ref="B557:D557"/>
    <mergeCell ref="E557:G557"/>
    <mergeCell ref="B558:D558"/>
    <mergeCell ref="E558:G558"/>
    <mergeCell ref="B559:D559"/>
    <mergeCell ref="E559:G559"/>
    <mergeCell ref="B554:D554"/>
    <mergeCell ref="E554:G554"/>
    <mergeCell ref="B555:D555"/>
    <mergeCell ref="E555:G555"/>
    <mergeCell ref="B556:D556"/>
    <mergeCell ref="E556:G556"/>
    <mergeCell ref="B551:D551"/>
    <mergeCell ref="E551:G551"/>
    <mergeCell ref="B552:D552"/>
    <mergeCell ref="E552:G552"/>
    <mergeCell ref="B553:D553"/>
    <mergeCell ref="E553:G553"/>
    <mergeCell ref="B547:J547"/>
    <mergeCell ref="A548:L548"/>
    <mergeCell ref="A549:L549"/>
    <mergeCell ref="B550:D550"/>
    <mergeCell ref="E550:G550"/>
    <mergeCell ref="B542:J542"/>
    <mergeCell ref="B543:J543"/>
    <mergeCell ref="B544:J544"/>
    <mergeCell ref="B545:J545"/>
    <mergeCell ref="B546:J546"/>
    <mergeCell ref="B539:D539"/>
    <mergeCell ref="E539:G539"/>
    <mergeCell ref="B540:D540"/>
    <mergeCell ref="E540:G540"/>
    <mergeCell ref="B541:D541"/>
    <mergeCell ref="E541:G541"/>
    <mergeCell ref="A536:L536"/>
    <mergeCell ref="B537:D537"/>
    <mergeCell ref="E537:G537"/>
    <mergeCell ref="B538:D538"/>
    <mergeCell ref="E538:G538"/>
    <mergeCell ref="B533:D533"/>
    <mergeCell ref="E533:G533"/>
    <mergeCell ref="B534:D534"/>
    <mergeCell ref="E534:G534"/>
    <mergeCell ref="B535:D535"/>
    <mergeCell ref="E535:G535"/>
    <mergeCell ref="B530:D530"/>
    <mergeCell ref="E530:G530"/>
    <mergeCell ref="B531:D531"/>
    <mergeCell ref="E531:G531"/>
    <mergeCell ref="B532:D532"/>
    <mergeCell ref="E532:G532"/>
    <mergeCell ref="B527:D527"/>
    <mergeCell ref="E527:G527"/>
    <mergeCell ref="B528:D528"/>
    <mergeCell ref="E528:G528"/>
    <mergeCell ref="B529:D529"/>
    <mergeCell ref="E529:G529"/>
    <mergeCell ref="B524:D524"/>
    <mergeCell ref="E524:G524"/>
    <mergeCell ref="B525:D525"/>
    <mergeCell ref="E525:G525"/>
    <mergeCell ref="B526:D526"/>
    <mergeCell ref="E526:G526"/>
    <mergeCell ref="B521:D521"/>
    <mergeCell ref="E521:G521"/>
    <mergeCell ref="A522:L522"/>
    <mergeCell ref="B523:D523"/>
    <mergeCell ref="E523:G523"/>
    <mergeCell ref="B518:D518"/>
    <mergeCell ref="E518:G518"/>
    <mergeCell ref="B519:D519"/>
    <mergeCell ref="E519:G519"/>
    <mergeCell ref="B520:D520"/>
    <mergeCell ref="E520:G520"/>
    <mergeCell ref="B515:D515"/>
    <mergeCell ref="E515:G515"/>
    <mergeCell ref="B516:D516"/>
    <mergeCell ref="E516:G516"/>
    <mergeCell ref="B517:D517"/>
    <mergeCell ref="E517:G517"/>
    <mergeCell ref="B512:D512"/>
    <mergeCell ref="E512:G512"/>
    <mergeCell ref="B513:D513"/>
    <mergeCell ref="E513:G513"/>
    <mergeCell ref="B514:D514"/>
    <mergeCell ref="E514:G514"/>
    <mergeCell ref="B509:D509"/>
    <mergeCell ref="E509:G509"/>
    <mergeCell ref="B510:D510"/>
    <mergeCell ref="E510:G510"/>
    <mergeCell ref="B511:D511"/>
    <mergeCell ref="E511:G511"/>
    <mergeCell ref="B506:D506"/>
    <mergeCell ref="E506:G506"/>
    <mergeCell ref="B507:D507"/>
    <mergeCell ref="E507:G507"/>
    <mergeCell ref="B508:D508"/>
    <mergeCell ref="E508:G508"/>
    <mergeCell ref="B503:D503"/>
    <mergeCell ref="E503:G503"/>
    <mergeCell ref="B504:D504"/>
    <mergeCell ref="E504:G504"/>
    <mergeCell ref="B505:D505"/>
    <mergeCell ref="E505:G505"/>
    <mergeCell ref="B500:D500"/>
    <mergeCell ref="E500:G500"/>
    <mergeCell ref="B501:D501"/>
    <mergeCell ref="E501:G501"/>
    <mergeCell ref="B502:D502"/>
    <mergeCell ref="E502:G502"/>
    <mergeCell ref="B497:D497"/>
    <mergeCell ref="E497:G497"/>
    <mergeCell ref="B498:D498"/>
    <mergeCell ref="E498:G498"/>
    <mergeCell ref="B499:D499"/>
    <mergeCell ref="E499:G499"/>
    <mergeCell ref="B494:D494"/>
    <mergeCell ref="E494:G494"/>
    <mergeCell ref="B495:D495"/>
    <mergeCell ref="E495:G495"/>
    <mergeCell ref="B496:D496"/>
    <mergeCell ref="E496:G496"/>
    <mergeCell ref="B491:D491"/>
    <mergeCell ref="E491:G491"/>
    <mergeCell ref="B492:D492"/>
    <mergeCell ref="E492:G492"/>
    <mergeCell ref="B493:D493"/>
    <mergeCell ref="E493:G493"/>
    <mergeCell ref="B488:D488"/>
    <mergeCell ref="E488:G488"/>
    <mergeCell ref="B489:D489"/>
    <mergeCell ref="E489:G489"/>
    <mergeCell ref="B490:D490"/>
    <mergeCell ref="E490:G490"/>
    <mergeCell ref="B485:D485"/>
    <mergeCell ref="E485:G485"/>
    <mergeCell ref="B486:D486"/>
    <mergeCell ref="E486:G486"/>
    <mergeCell ref="B487:D487"/>
    <mergeCell ref="E487:G487"/>
    <mergeCell ref="B482:D482"/>
    <mergeCell ref="E482:G482"/>
    <mergeCell ref="B483:D483"/>
    <mergeCell ref="E483:G483"/>
    <mergeCell ref="B484:D484"/>
    <mergeCell ref="E484:G484"/>
    <mergeCell ref="B479:D479"/>
    <mergeCell ref="E479:G479"/>
    <mergeCell ref="B480:D480"/>
    <mergeCell ref="E480:G480"/>
    <mergeCell ref="B481:D481"/>
    <mergeCell ref="E481:G481"/>
    <mergeCell ref="B476:D476"/>
    <mergeCell ref="E476:G476"/>
    <mergeCell ref="B477:D477"/>
    <mergeCell ref="E477:G477"/>
    <mergeCell ref="B478:D478"/>
    <mergeCell ref="E478:G478"/>
    <mergeCell ref="B473:D473"/>
    <mergeCell ref="E473:G473"/>
    <mergeCell ref="B474:D474"/>
    <mergeCell ref="E474:G474"/>
    <mergeCell ref="B475:D475"/>
    <mergeCell ref="E475:G475"/>
    <mergeCell ref="B470:D470"/>
    <mergeCell ref="E470:G470"/>
    <mergeCell ref="B471:D471"/>
    <mergeCell ref="E471:G471"/>
    <mergeCell ref="B472:D472"/>
    <mergeCell ref="E472:G472"/>
    <mergeCell ref="B467:D467"/>
    <mergeCell ref="E467:G467"/>
    <mergeCell ref="B468:D468"/>
    <mergeCell ref="E468:G468"/>
    <mergeCell ref="B469:D469"/>
    <mergeCell ref="E469:G469"/>
    <mergeCell ref="B464:D464"/>
    <mergeCell ref="E464:G464"/>
    <mergeCell ref="B465:D465"/>
    <mergeCell ref="E465:G465"/>
    <mergeCell ref="B466:D466"/>
    <mergeCell ref="E466:G466"/>
    <mergeCell ref="B461:D461"/>
    <mergeCell ref="E461:G461"/>
    <mergeCell ref="B462:D462"/>
    <mergeCell ref="E462:G462"/>
    <mergeCell ref="B463:D463"/>
    <mergeCell ref="E463:G463"/>
    <mergeCell ref="B458:D458"/>
    <mergeCell ref="E458:G458"/>
    <mergeCell ref="B459:D459"/>
    <mergeCell ref="E459:G459"/>
    <mergeCell ref="B460:D460"/>
    <mergeCell ref="E460:G460"/>
    <mergeCell ref="B455:D455"/>
    <mergeCell ref="E455:G455"/>
    <mergeCell ref="B456:D456"/>
    <mergeCell ref="E456:G456"/>
    <mergeCell ref="B457:D457"/>
    <mergeCell ref="E457:G457"/>
    <mergeCell ref="B452:D452"/>
    <mergeCell ref="E452:G452"/>
    <mergeCell ref="B453:D453"/>
    <mergeCell ref="E453:G453"/>
    <mergeCell ref="B454:D454"/>
    <mergeCell ref="E454:G454"/>
    <mergeCell ref="B449:D449"/>
    <mergeCell ref="E449:G449"/>
    <mergeCell ref="A450:L450"/>
    <mergeCell ref="B451:D451"/>
    <mergeCell ref="E451:G451"/>
    <mergeCell ref="B446:D446"/>
    <mergeCell ref="E446:G446"/>
    <mergeCell ref="B447:D447"/>
    <mergeCell ref="E447:G447"/>
    <mergeCell ref="B448:D448"/>
    <mergeCell ref="E448:G448"/>
    <mergeCell ref="A442:L442"/>
    <mergeCell ref="A443:L443"/>
    <mergeCell ref="A444:L444"/>
    <mergeCell ref="B445:D445"/>
    <mergeCell ref="E445:G445"/>
    <mergeCell ref="B438:D438"/>
    <mergeCell ref="E438:G438"/>
    <mergeCell ref="B439:J439"/>
    <mergeCell ref="B440:J440"/>
    <mergeCell ref="B441:J441"/>
    <mergeCell ref="A435:L435"/>
    <mergeCell ref="B436:D436"/>
    <mergeCell ref="E436:G436"/>
    <mergeCell ref="B437:D437"/>
    <mergeCell ref="E437:G437"/>
    <mergeCell ref="B432:D432"/>
    <mergeCell ref="E432:G432"/>
    <mergeCell ref="B433:D433"/>
    <mergeCell ref="E433:G433"/>
    <mergeCell ref="B434:D434"/>
    <mergeCell ref="E434:G434"/>
    <mergeCell ref="B429:D429"/>
    <mergeCell ref="E429:G429"/>
    <mergeCell ref="A430:L430"/>
    <mergeCell ref="B431:D431"/>
    <mergeCell ref="E431:G431"/>
    <mergeCell ref="B426:D426"/>
    <mergeCell ref="E426:G426"/>
    <mergeCell ref="B427:D427"/>
    <mergeCell ref="E427:G427"/>
    <mergeCell ref="B428:D428"/>
    <mergeCell ref="E428:G428"/>
    <mergeCell ref="B423:D423"/>
    <mergeCell ref="E423:G423"/>
    <mergeCell ref="B424:D424"/>
    <mergeCell ref="E424:G424"/>
    <mergeCell ref="A425:L425"/>
    <mergeCell ref="B420:D420"/>
    <mergeCell ref="E420:G420"/>
    <mergeCell ref="B421:D421"/>
    <mergeCell ref="E421:G421"/>
    <mergeCell ref="B422:D422"/>
    <mergeCell ref="E422:G422"/>
    <mergeCell ref="B417:D417"/>
    <mergeCell ref="E417:G417"/>
    <mergeCell ref="B418:D418"/>
    <mergeCell ref="E418:G418"/>
    <mergeCell ref="B419:D419"/>
    <mergeCell ref="E419:G419"/>
    <mergeCell ref="A414:L414"/>
    <mergeCell ref="B415:D415"/>
    <mergeCell ref="E415:G415"/>
    <mergeCell ref="B416:D416"/>
    <mergeCell ref="E416:G416"/>
    <mergeCell ref="B411:D411"/>
    <mergeCell ref="E411:G411"/>
    <mergeCell ref="B412:D412"/>
    <mergeCell ref="E412:G412"/>
    <mergeCell ref="B413:D413"/>
    <mergeCell ref="E413:G413"/>
    <mergeCell ref="B408:D408"/>
    <mergeCell ref="E408:G408"/>
    <mergeCell ref="B409:D409"/>
    <mergeCell ref="E409:G409"/>
    <mergeCell ref="A410:L410"/>
    <mergeCell ref="B405:D405"/>
    <mergeCell ref="E405:G405"/>
    <mergeCell ref="B406:D406"/>
    <mergeCell ref="E406:G406"/>
    <mergeCell ref="B407:D407"/>
    <mergeCell ref="E407:G407"/>
    <mergeCell ref="B402:D402"/>
    <mergeCell ref="E402:G402"/>
    <mergeCell ref="B403:D403"/>
    <mergeCell ref="E403:G403"/>
    <mergeCell ref="B404:D404"/>
    <mergeCell ref="E404:G404"/>
    <mergeCell ref="B399:D399"/>
    <mergeCell ref="E399:G399"/>
    <mergeCell ref="B400:D400"/>
    <mergeCell ref="E400:G400"/>
    <mergeCell ref="A401:L401"/>
    <mergeCell ref="B396:D396"/>
    <mergeCell ref="E396:G396"/>
    <mergeCell ref="B397:D397"/>
    <mergeCell ref="E397:G397"/>
    <mergeCell ref="B398:D398"/>
    <mergeCell ref="E398:G398"/>
    <mergeCell ref="B393:D393"/>
    <mergeCell ref="E393:G393"/>
    <mergeCell ref="B394:D394"/>
    <mergeCell ref="E394:G394"/>
    <mergeCell ref="B395:D395"/>
    <mergeCell ref="E395:G395"/>
    <mergeCell ref="B390:D390"/>
    <mergeCell ref="E390:G390"/>
    <mergeCell ref="B391:D391"/>
    <mergeCell ref="E391:G391"/>
    <mergeCell ref="B392:D392"/>
    <mergeCell ref="E392:G392"/>
    <mergeCell ref="B387:D387"/>
    <mergeCell ref="E387:G387"/>
    <mergeCell ref="B388:D388"/>
    <mergeCell ref="E388:G388"/>
    <mergeCell ref="B389:D389"/>
    <mergeCell ref="E389:G389"/>
    <mergeCell ref="B384:D384"/>
    <mergeCell ref="E384:G384"/>
    <mergeCell ref="B385:D385"/>
    <mergeCell ref="E385:G385"/>
    <mergeCell ref="B386:D386"/>
    <mergeCell ref="E386:G386"/>
    <mergeCell ref="B381:D381"/>
    <mergeCell ref="E381:G381"/>
    <mergeCell ref="B382:D382"/>
    <mergeCell ref="E382:G382"/>
    <mergeCell ref="A383:L383"/>
    <mergeCell ref="B377:D377"/>
    <mergeCell ref="E377:G377"/>
    <mergeCell ref="A378:L378"/>
    <mergeCell ref="A379:L379"/>
    <mergeCell ref="B380:D380"/>
    <mergeCell ref="E380:G380"/>
    <mergeCell ref="A374:L374"/>
    <mergeCell ref="B375:D375"/>
    <mergeCell ref="E375:G375"/>
    <mergeCell ref="B376:D376"/>
    <mergeCell ref="E376:G376"/>
    <mergeCell ref="B371:D371"/>
    <mergeCell ref="E371:G371"/>
    <mergeCell ref="B372:D372"/>
    <mergeCell ref="E372:G372"/>
    <mergeCell ref="B373:D373"/>
    <mergeCell ref="E373:G373"/>
    <mergeCell ref="A368:L368"/>
    <mergeCell ref="B369:D369"/>
    <mergeCell ref="E369:G369"/>
    <mergeCell ref="B370:D370"/>
    <mergeCell ref="E370:G370"/>
    <mergeCell ref="A364:L364"/>
    <mergeCell ref="A365:L365"/>
    <mergeCell ref="B366:D366"/>
    <mergeCell ref="E366:G366"/>
    <mergeCell ref="B367:D367"/>
    <mergeCell ref="E367:G367"/>
    <mergeCell ref="B361:D361"/>
    <mergeCell ref="E361:G361"/>
    <mergeCell ref="B362:D362"/>
    <mergeCell ref="E362:G362"/>
    <mergeCell ref="B363:D363"/>
    <mergeCell ref="E363:G363"/>
    <mergeCell ref="B358:D358"/>
    <mergeCell ref="E358:G358"/>
    <mergeCell ref="B359:D359"/>
    <mergeCell ref="E359:G359"/>
    <mergeCell ref="B360:D360"/>
    <mergeCell ref="E360:G360"/>
    <mergeCell ref="B355:D355"/>
    <mergeCell ref="E355:G355"/>
    <mergeCell ref="B356:D356"/>
    <mergeCell ref="E356:G356"/>
    <mergeCell ref="A357:L357"/>
    <mergeCell ref="B352:D352"/>
    <mergeCell ref="E352:G352"/>
    <mergeCell ref="B353:D353"/>
    <mergeCell ref="E353:G353"/>
    <mergeCell ref="B354:D354"/>
    <mergeCell ref="E354:G354"/>
    <mergeCell ref="B349:D349"/>
    <mergeCell ref="E349:G349"/>
    <mergeCell ref="B350:D350"/>
    <mergeCell ref="E350:G350"/>
    <mergeCell ref="B351:D351"/>
    <mergeCell ref="E351:G351"/>
    <mergeCell ref="B346:D346"/>
    <mergeCell ref="E346:G346"/>
    <mergeCell ref="B347:D347"/>
    <mergeCell ref="E347:G347"/>
    <mergeCell ref="B348:D348"/>
    <mergeCell ref="E348:G348"/>
    <mergeCell ref="B343:D343"/>
    <mergeCell ref="E343:G343"/>
    <mergeCell ref="B344:D344"/>
    <mergeCell ref="E344:G344"/>
    <mergeCell ref="B345:D345"/>
    <mergeCell ref="E345:G345"/>
    <mergeCell ref="B340:D340"/>
    <mergeCell ref="E340:G340"/>
    <mergeCell ref="B341:D341"/>
    <mergeCell ref="E341:G341"/>
    <mergeCell ref="B342:D342"/>
    <mergeCell ref="E342:G342"/>
    <mergeCell ref="A337:L337"/>
    <mergeCell ref="B338:D338"/>
    <mergeCell ref="E338:G338"/>
    <mergeCell ref="B339:D339"/>
    <mergeCell ref="E339:G339"/>
    <mergeCell ref="B334:D334"/>
    <mergeCell ref="E334:G334"/>
    <mergeCell ref="B335:D335"/>
    <mergeCell ref="E335:G335"/>
    <mergeCell ref="B336:D336"/>
    <mergeCell ref="E336:G336"/>
    <mergeCell ref="B331:D331"/>
    <mergeCell ref="E331:G331"/>
    <mergeCell ref="B332:D332"/>
    <mergeCell ref="E332:G332"/>
    <mergeCell ref="B333:D333"/>
    <mergeCell ref="E333:G333"/>
    <mergeCell ref="B328:D328"/>
    <mergeCell ref="E328:G328"/>
    <mergeCell ref="A329:L329"/>
    <mergeCell ref="B330:D330"/>
    <mergeCell ref="E330:G330"/>
    <mergeCell ref="B325:D325"/>
    <mergeCell ref="E325:G325"/>
    <mergeCell ref="A326:L326"/>
    <mergeCell ref="B327:D327"/>
    <mergeCell ref="E327:G327"/>
    <mergeCell ref="B322:D322"/>
    <mergeCell ref="E322:G322"/>
    <mergeCell ref="B323:D323"/>
    <mergeCell ref="E323:G323"/>
    <mergeCell ref="B324:D324"/>
    <mergeCell ref="E324:G324"/>
    <mergeCell ref="B319:D319"/>
    <mergeCell ref="E319:G319"/>
    <mergeCell ref="B320:D320"/>
    <mergeCell ref="E320:G320"/>
    <mergeCell ref="B321:D321"/>
    <mergeCell ref="E321:G321"/>
    <mergeCell ref="B316:D316"/>
    <mergeCell ref="E316:G316"/>
    <mergeCell ref="A317:L317"/>
    <mergeCell ref="B318:D318"/>
    <mergeCell ref="E318:G318"/>
    <mergeCell ref="B313:D313"/>
    <mergeCell ref="E313:G313"/>
    <mergeCell ref="B314:D314"/>
    <mergeCell ref="E314:G314"/>
    <mergeCell ref="B315:D315"/>
    <mergeCell ref="E315:G315"/>
    <mergeCell ref="B310:D310"/>
    <mergeCell ref="E310:G310"/>
    <mergeCell ref="A311:L311"/>
    <mergeCell ref="B312:D312"/>
    <mergeCell ref="E312:G312"/>
    <mergeCell ref="B307:D307"/>
    <mergeCell ref="E307:G307"/>
    <mergeCell ref="B308:D308"/>
    <mergeCell ref="E308:G308"/>
    <mergeCell ref="B309:D309"/>
    <mergeCell ref="E309:G309"/>
    <mergeCell ref="B304:D304"/>
    <mergeCell ref="E304:G304"/>
    <mergeCell ref="B305:D305"/>
    <mergeCell ref="E305:G305"/>
    <mergeCell ref="B306:D306"/>
    <mergeCell ref="E306:G306"/>
    <mergeCell ref="B301:D301"/>
    <mergeCell ref="E301:G301"/>
    <mergeCell ref="B302:D302"/>
    <mergeCell ref="E302:G302"/>
    <mergeCell ref="B303:D303"/>
    <mergeCell ref="E303:G303"/>
    <mergeCell ref="B298:D298"/>
    <mergeCell ref="E298:G298"/>
    <mergeCell ref="B299:D299"/>
    <mergeCell ref="E299:G299"/>
    <mergeCell ref="B300:D300"/>
    <mergeCell ref="E300:G300"/>
    <mergeCell ref="B295:D295"/>
    <mergeCell ref="E295:G295"/>
    <mergeCell ref="A296:L296"/>
    <mergeCell ref="B297:D297"/>
    <mergeCell ref="E297:G297"/>
    <mergeCell ref="B292:D292"/>
    <mergeCell ref="E292:G292"/>
    <mergeCell ref="B293:D293"/>
    <mergeCell ref="E293:G293"/>
    <mergeCell ref="B294:D294"/>
    <mergeCell ref="E294:G294"/>
    <mergeCell ref="B289:D289"/>
    <mergeCell ref="E289:G289"/>
    <mergeCell ref="B290:D290"/>
    <mergeCell ref="E290:G290"/>
    <mergeCell ref="B291:D291"/>
    <mergeCell ref="E291:G291"/>
    <mergeCell ref="B286:D286"/>
    <mergeCell ref="E286:G286"/>
    <mergeCell ref="B287:D287"/>
    <mergeCell ref="E287:G287"/>
    <mergeCell ref="B288:D288"/>
    <mergeCell ref="E288:G288"/>
    <mergeCell ref="B283:D283"/>
    <mergeCell ref="E283:G283"/>
    <mergeCell ref="B284:D284"/>
    <mergeCell ref="E284:G284"/>
    <mergeCell ref="B285:D285"/>
    <mergeCell ref="E285:G285"/>
    <mergeCell ref="B280:D280"/>
    <mergeCell ref="E280:G280"/>
    <mergeCell ref="B281:D281"/>
    <mergeCell ref="E281:G281"/>
    <mergeCell ref="B282:D282"/>
    <mergeCell ref="E282:G282"/>
    <mergeCell ref="B277:D277"/>
    <mergeCell ref="E277:G277"/>
    <mergeCell ref="B278:D278"/>
    <mergeCell ref="E278:G278"/>
    <mergeCell ref="A279:L279"/>
    <mergeCell ref="B274:D274"/>
    <mergeCell ref="E274:G274"/>
    <mergeCell ref="B275:D275"/>
    <mergeCell ref="E275:G275"/>
    <mergeCell ref="B276:D276"/>
    <mergeCell ref="E276:G276"/>
    <mergeCell ref="B271:D271"/>
    <mergeCell ref="E271:G271"/>
    <mergeCell ref="B272:D272"/>
    <mergeCell ref="E272:G272"/>
    <mergeCell ref="B273:D273"/>
    <mergeCell ref="E273:G273"/>
    <mergeCell ref="B268:D268"/>
    <mergeCell ref="E268:G268"/>
    <mergeCell ref="B269:D269"/>
    <mergeCell ref="E269:G269"/>
    <mergeCell ref="B270:D270"/>
    <mergeCell ref="E270:G270"/>
    <mergeCell ref="B265:D265"/>
    <mergeCell ref="E265:G265"/>
    <mergeCell ref="B266:D266"/>
    <mergeCell ref="E266:G266"/>
    <mergeCell ref="B267:D267"/>
    <mergeCell ref="E267:G267"/>
    <mergeCell ref="B262:D262"/>
    <mergeCell ref="E262:G262"/>
    <mergeCell ref="B263:D263"/>
    <mergeCell ref="E263:G263"/>
    <mergeCell ref="B264:D264"/>
    <mergeCell ref="E264:G264"/>
    <mergeCell ref="B259:D259"/>
    <mergeCell ref="E259:G259"/>
    <mergeCell ref="B260:D260"/>
    <mergeCell ref="E260:G260"/>
    <mergeCell ref="B261:D261"/>
    <mergeCell ref="E261:G261"/>
    <mergeCell ref="B256:D256"/>
    <mergeCell ref="E256:G256"/>
    <mergeCell ref="B257:D257"/>
    <mergeCell ref="E257:G257"/>
    <mergeCell ref="B258:D258"/>
    <mergeCell ref="E258:G258"/>
    <mergeCell ref="B253:D253"/>
    <mergeCell ref="E253:G253"/>
    <mergeCell ref="B254:D254"/>
    <mergeCell ref="E254:G254"/>
    <mergeCell ref="B255:D255"/>
    <mergeCell ref="E255:G255"/>
    <mergeCell ref="A250:L250"/>
    <mergeCell ref="B251:D251"/>
    <mergeCell ref="E251:G251"/>
    <mergeCell ref="B252:D252"/>
    <mergeCell ref="E252:G252"/>
    <mergeCell ref="B247:D247"/>
    <mergeCell ref="E247:G247"/>
    <mergeCell ref="B248:D248"/>
    <mergeCell ref="E248:G248"/>
    <mergeCell ref="B249:D249"/>
    <mergeCell ref="E249:G249"/>
    <mergeCell ref="B244:D244"/>
    <mergeCell ref="E244:G244"/>
    <mergeCell ref="B245:D245"/>
    <mergeCell ref="E245:G245"/>
    <mergeCell ref="B246:D246"/>
    <mergeCell ref="E246:G246"/>
    <mergeCell ref="B241:D241"/>
    <mergeCell ref="E241:G241"/>
    <mergeCell ref="B242:D242"/>
    <mergeCell ref="E242:G242"/>
    <mergeCell ref="B243:D243"/>
    <mergeCell ref="E243:G243"/>
    <mergeCell ref="B238:D238"/>
    <mergeCell ref="E238:G238"/>
    <mergeCell ref="B239:D239"/>
    <mergeCell ref="E239:G239"/>
    <mergeCell ref="B240:D240"/>
    <mergeCell ref="E240:G240"/>
    <mergeCell ref="B235:D235"/>
    <mergeCell ref="E235:G235"/>
    <mergeCell ref="B236:D236"/>
    <mergeCell ref="E236:G236"/>
    <mergeCell ref="A237:L237"/>
    <mergeCell ref="B232:D232"/>
    <mergeCell ref="E232:G232"/>
    <mergeCell ref="B233:D233"/>
    <mergeCell ref="E233:G233"/>
    <mergeCell ref="B234:D234"/>
    <mergeCell ref="E234:G234"/>
    <mergeCell ref="B229:D229"/>
    <mergeCell ref="E229:G229"/>
    <mergeCell ref="B230:D230"/>
    <mergeCell ref="E230:G230"/>
    <mergeCell ref="B231:D231"/>
    <mergeCell ref="E231:G231"/>
    <mergeCell ref="B226:D226"/>
    <mergeCell ref="E226:G226"/>
    <mergeCell ref="B227:D227"/>
    <mergeCell ref="E227:G227"/>
    <mergeCell ref="B228:D228"/>
    <mergeCell ref="E228:G228"/>
    <mergeCell ref="B223:D223"/>
    <mergeCell ref="E223:G223"/>
    <mergeCell ref="B224:D224"/>
    <mergeCell ref="E224:G224"/>
    <mergeCell ref="B225:D225"/>
    <mergeCell ref="E225:G225"/>
    <mergeCell ref="B220:D220"/>
    <mergeCell ref="E220:G220"/>
    <mergeCell ref="B221:D221"/>
    <mergeCell ref="E221:G221"/>
    <mergeCell ref="B222:D222"/>
    <mergeCell ref="E222:G222"/>
    <mergeCell ref="B217:D217"/>
    <mergeCell ref="E217:G217"/>
    <mergeCell ref="B218:D218"/>
    <mergeCell ref="E218:G218"/>
    <mergeCell ref="B219:D219"/>
    <mergeCell ref="E219:G219"/>
    <mergeCell ref="A214:L214"/>
    <mergeCell ref="B215:D215"/>
    <mergeCell ref="E215:G215"/>
    <mergeCell ref="B216:D216"/>
    <mergeCell ref="E216:G216"/>
    <mergeCell ref="B211:D211"/>
    <mergeCell ref="E211:G211"/>
    <mergeCell ref="B212:D212"/>
    <mergeCell ref="E212:G212"/>
    <mergeCell ref="B213:D213"/>
    <mergeCell ref="E213:G213"/>
    <mergeCell ref="B208:D208"/>
    <mergeCell ref="E208:G208"/>
    <mergeCell ref="B209:D209"/>
    <mergeCell ref="E209:G209"/>
    <mergeCell ref="B210:D210"/>
    <mergeCell ref="E210:G210"/>
    <mergeCell ref="B205:D205"/>
    <mergeCell ref="E205:G205"/>
    <mergeCell ref="B206:D206"/>
    <mergeCell ref="E206:G206"/>
    <mergeCell ref="B207:D207"/>
    <mergeCell ref="E207:G207"/>
    <mergeCell ref="B202:D202"/>
    <mergeCell ref="E202:G202"/>
    <mergeCell ref="B203:D203"/>
    <mergeCell ref="E203:G203"/>
    <mergeCell ref="B204:D204"/>
    <mergeCell ref="E204:G204"/>
    <mergeCell ref="B199:D199"/>
    <mergeCell ref="E199:G199"/>
    <mergeCell ref="B200:D200"/>
    <mergeCell ref="E200:G200"/>
    <mergeCell ref="B201:D201"/>
    <mergeCell ref="E201:G201"/>
    <mergeCell ref="B196:D196"/>
    <mergeCell ref="E196:G196"/>
    <mergeCell ref="B197:D197"/>
    <mergeCell ref="E197:G197"/>
    <mergeCell ref="B198:D198"/>
    <mergeCell ref="E198:G198"/>
    <mergeCell ref="B193:D193"/>
    <mergeCell ref="E193:G193"/>
    <mergeCell ref="B194:D194"/>
    <mergeCell ref="E194:G194"/>
    <mergeCell ref="B195:D195"/>
    <mergeCell ref="E195:G195"/>
    <mergeCell ref="B190:D190"/>
    <mergeCell ref="E190:G190"/>
    <mergeCell ref="A191:L191"/>
    <mergeCell ref="B192:D192"/>
    <mergeCell ref="E192:G192"/>
    <mergeCell ref="B187:D187"/>
    <mergeCell ref="E187:G187"/>
    <mergeCell ref="B188:D188"/>
    <mergeCell ref="E188:G188"/>
    <mergeCell ref="B189:D189"/>
    <mergeCell ref="E189:G189"/>
    <mergeCell ref="B184:D184"/>
    <mergeCell ref="E184:G184"/>
    <mergeCell ref="B185:D185"/>
    <mergeCell ref="E185:G185"/>
    <mergeCell ref="B186:D186"/>
    <mergeCell ref="E186:G186"/>
    <mergeCell ref="B181:D181"/>
    <mergeCell ref="E181:G181"/>
    <mergeCell ref="B182:D182"/>
    <mergeCell ref="E182:G182"/>
    <mergeCell ref="B183:D183"/>
    <mergeCell ref="E183:G183"/>
    <mergeCell ref="B178:D178"/>
    <mergeCell ref="E178:G178"/>
    <mergeCell ref="B179:D179"/>
    <mergeCell ref="E179:G179"/>
    <mergeCell ref="B180:D180"/>
    <mergeCell ref="E180:G180"/>
    <mergeCell ref="B175:D175"/>
    <mergeCell ref="E175:G175"/>
    <mergeCell ref="B176:D176"/>
    <mergeCell ref="E176:G176"/>
    <mergeCell ref="B177:D177"/>
    <mergeCell ref="E177:G177"/>
    <mergeCell ref="B172:D172"/>
    <mergeCell ref="E172:G172"/>
    <mergeCell ref="A173:L173"/>
    <mergeCell ref="B174:D174"/>
    <mergeCell ref="E174:G174"/>
    <mergeCell ref="B169:D169"/>
    <mergeCell ref="E169:G169"/>
    <mergeCell ref="B170:D170"/>
    <mergeCell ref="E170:G170"/>
    <mergeCell ref="B171:D171"/>
    <mergeCell ref="E171:G171"/>
    <mergeCell ref="B166:D166"/>
    <mergeCell ref="E166:G166"/>
    <mergeCell ref="B167:D167"/>
    <mergeCell ref="E167:G167"/>
    <mergeCell ref="B168:D168"/>
    <mergeCell ref="E168:G168"/>
    <mergeCell ref="B163:D163"/>
    <mergeCell ref="E163:G163"/>
    <mergeCell ref="B164:D164"/>
    <mergeCell ref="E164:G164"/>
    <mergeCell ref="B165:D165"/>
    <mergeCell ref="E165:G165"/>
    <mergeCell ref="B160:D160"/>
    <mergeCell ref="E160:G160"/>
    <mergeCell ref="B161:D161"/>
    <mergeCell ref="E161:G161"/>
    <mergeCell ref="B162:D162"/>
    <mergeCell ref="E162:G162"/>
    <mergeCell ref="B157:D157"/>
    <mergeCell ref="E157:G157"/>
    <mergeCell ref="B158:D158"/>
    <mergeCell ref="E158:G158"/>
    <mergeCell ref="B159:D159"/>
    <mergeCell ref="E159:G159"/>
    <mergeCell ref="B154:D154"/>
    <mergeCell ref="E154:G154"/>
    <mergeCell ref="B155:D155"/>
    <mergeCell ref="E155:G155"/>
    <mergeCell ref="B156:D156"/>
    <mergeCell ref="E156:G156"/>
    <mergeCell ref="A151:L151"/>
    <mergeCell ref="B152:D152"/>
    <mergeCell ref="E152:G152"/>
    <mergeCell ref="B153:D153"/>
    <mergeCell ref="E153:G153"/>
    <mergeCell ref="B148:D148"/>
    <mergeCell ref="E148:G148"/>
    <mergeCell ref="B149:D149"/>
    <mergeCell ref="E149:G149"/>
    <mergeCell ref="B150:D150"/>
    <mergeCell ref="E150:G150"/>
    <mergeCell ref="B145:D145"/>
    <mergeCell ref="E145:G145"/>
    <mergeCell ref="B146:D146"/>
    <mergeCell ref="E146:G146"/>
    <mergeCell ref="B147:D147"/>
    <mergeCell ref="E147:G147"/>
    <mergeCell ref="B142:D142"/>
    <mergeCell ref="E142:G142"/>
    <mergeCell ref="B143:D143"/>
    <mergeCell ref="E143:G143"/>
    <mergeCell ref="B144:D144"/>
    <mergeCell ref="E144:G144"/>
    <mergeCell ref="A139:L139"/>
    <mergeCell ref="B140:D140"/>
    <mergeCell ref="E140:G140"/>
    <mergeCell ref="B141:D141"/>
    <mergeCell ref="E141:G141"/>
    <mergeCell ref="B136:D136"/>
    <mergeCell ref="E136:G136"/>
    <mergeCell ref="B137:D137"/>
    <mergeCell ref="E137:G137"/>
    <mergeCell ref="A138:L138"/>
    <mergeCell ref="B133:D133"/>
    <mergeCell ref="E133:G133"/>
    <mergeCell ref="B134:D134"/>
    <mergeCell ref="E134:G134"/>
    <mergeCell ref="B135:D135"/>
    <mergeCell ref="E135:G135"/>
    <mergeCell ref="A130:L130"/>
    <mergeCell ref="B131:D131"/>
    <mergeCell ref="E131:G131"/>
    <mergeCell ref="B132:D132"/>
    <mergeCell ref="E132:G132"/>
    <mergeCell ref="B127:D127"/>
    <mergeCell ref="E127:G127"/>
    <mergeCell ref="B128:D128"/>
    <mergeCell ref="E128:G128"/>
    <mergeCell ref="B129:D129"/>
    <mergeCell ref="E129:G129"/>
    <mergeCell ref="B124:D124"/>
    <mergeCell ref="E124:G124"/>
    <mergeCell ref="B125:D125"/>
    <mergeCell ref="E125:G125"/>
    <mergeCell ref="B126:D126"/>
    <mergeCell ref="E126:G126"/>
    <mergeCell ref="A121:L121"/>
    <mergeCell ref="B122:D122"/>
    <mergeCell ref="E122:G122"/>
    <mergeCell ref="B123:D123"/>
    <mergeCell ref="E123:G123"/>
    <mergeCell ref="B118:D118"/>
    <mergeCell ref="E118:G118"/>
    <mergeCell ref="B119:D119"/>
    <mergeCell ref="E119:G119"/>
    <mergeCell ref="B120:D120"/>
    <mergeCell ref="E120:G120"/>
    <mergeCell ref="B115:D115"/>
    <mergeCell ref="E115:G115"/>
    <mergeCell ref="B116:D116"/>
    <mergeCell ref="E116:G116"/>
    <mergeCell ref="A117:L117"/>
    <mergeCell ref="B112:D112"/>
    <mergeCell ref="E112:G112"/>
    <mergeCell ref="B113:D113"/>
    <mergeCell ref="E113:G113"/>
    <mergeCell ref="B114:D114"/>
    <mergeCell ref="E114:G114"/>
    <mergeCell ref="B109:D109"/>
    <mergeCell ref="E109:G109"/>
    <mergeCell ref="B110:D110"/>
    <mergeCell ref="E110:G110"/>
    <mergeCell ref="B111:D111"/>
    <mergeCell ref="E111:G111"/>
    <mergeCell ref="B106:D106"/>
    <mergeCell ref="E106:G106"/>
    <mergeCell ref="B107:D107"/>
    <mergeCell ref="E107:G107"/>
    <mergeCell ref="A108:L108"/>
    <mergeCell ref="B103:D103"/>
    <mergeCell ref="E103:G103"/>
    <mergeCell ref="B104:D104"/>
    <mergeCell ref="E104:G104"/>
    <mergeCell ref="B105:D105"/>
    <mergeCell ref="E105:G105"/>
    <mergeCell ref="B100:D100"/>
    <mergeCell ref="E100:G100"/>
    <mergeCell ref="B101:D101"/>
    <mergeCell ref="E101:G101"/>
    <mergeCell ref="B102:D102"/>
    <mergeCell ref="E102:G102"/>
    <mergeCell ref="B97:D97"/>
    <mergeCell ref="E97:G97"/>
    <mergeCell ref="B98:D98"/>
    <mergeCell ref="E98:G98"/>
    <mergeCell ref="B99:D99"/>
    <mergeCell ref="E99:G99"/>
    <mergeCell ref="B94:D94"/>
    <mergeCell ref="E94:G94"/>
    <mergeCell ref="B95:D95"/>
    <mergeCell ref="E95:G95"/>
    <mergeCell ref="A96:L96"/>
    <mergeCell ref="B91:D91"/>
    <mergeCell ref="E91:G91"/>
    <mergeCell ref="B92:D92"/>
    <mergeCell ref="E92:G92"/>
    <mergeCell ref="B93:D93"/>
    <mergeCell ref="E93:G93"/>
    <mergeCell ref="B88:D88"/>
    <mergeCell ref="E88:G88"/>
    <mergeCell ref="B89:D89"/>
    <mergeCell ref="E89:G89"/>
    <mergeCell ref="B90:D90"/>
    <mergeCell ref="E90:G90"/>
    <mergeCell ref="B85:D85"/>
    <mergeCell ref="E85:G85"/>
    <mergeCell ref="B86:D86"/>
    <mergeCell ref="E86:G86"/>
    <mergeCell ref="B87:D87"/>
    <mergeCell ref="E87:G87"/>
    <mergeCell ref="A82:L82"/>
    <mergeCell ref="B83:D83"/>
    <mergeCell ref="E83:G83"/>
    <mergeCell ref="B84:D84"/>
    <mergeCell ref="E84:G84"/>
    <mergeCell ref="B79:D79"/>
    <mergeCell ref="E79:G79"/>
    <mergeCell ref="B80:D80"/>
    <mergeCell ref="E80:G80"/>
    <mergeCell ref="A81:L81"/>
    <mergeCell ref="B76:D76"/>
    <mergeCell ref="E76:G76"/>
    <mergeCell ref="B77:D77"/>
    <mergeCell ref="E77:G77"/>
    <mergeCell ref="B78:D78"/>
    <mergeCell ref="E78:G78"/>
    <mergeCell ref="B73:D73"/>
    <mergeCell ref="E73:G73"/>
    <mergeCell ref="A74:L74"/>
    <mergeCell ref="B75:D75"/>
    <mergeCell ref="E75:G75"/>
    <mergeCell ref="B70:D70"/>
    <mergeCell ref="E70:G70"/>
    <mergeCell ref="B71:D71"/>
    <mergeCell ref="E71:G71"/>
    <mergeCell ref="B72:D72"/>
    <mergeCell ref="E72:G72"/>
    <mergeCell ref="B67:D67"/>
    <mergeCell ref="E67:G67"/>
    <mergeCell ref="B68:D68"/>
    <mergeCell ref="E68:G68"/>
    <mergeCell ref="B69:D69"/>
    <mergeCell ref="E69:G69"/>
    <mergeCell ref="B64:D64"/>
    <mergeCell ref="E64:G64"/>
    <mergeCell ref="B65:D65"/>
    <mergeCell ref="E65:G65"/>
    <mergeCell ref="A66:L66"/>
    <mergeCell ref="B61:D61"/>
    <mergeCell ref="E61:G61"/>
    <mergeCell ref="B62:D62"/>
    <mergeCell ref="E62:G62"/>
    <mergeCell ref="B63:D63"/>
    <mergeCell ref="E63:G63"/>
    <mergeCell ref="B58:D58"/>
    <mergeCell ref="E58:G58"/>
    <mergeCell ref="B59:D59"/>
    <mergeCell ref="E59:G59"/>
    <mergeCell ref="B60:D60"/>
    <mergeCell ref="E60:G60"/>
    <mergeCell ref="B55:D55"/>
    <mergeCell ref="E55:G55"/>
    <mergeCell ref="B56:D56"/>
    <mergeCell ref="E56:G56"/>
    <mergeCell ref="A57:L57"/>
    <mergeCell ref="B52:D52"/>
    <mergeCell ref="E52:G52"/>
    <mergeCell ref="B53:D53"/>
    <mergeCell ref="E53:G53"/>
    <mergeCell ref="B54:D54"/>
    <mergeCell ref="E54:G54"/>
    <mergeCell ref="A49:L49"/>
    <mergeCell ref="B50:D50"/>
    <mergeCell ref="E50:G50"/>
    <mergeCell ref="B51:D51"/>
    <mergeCell ref="E51:G51"/>
    <mergeCell ref="B46:D46"/>
    <mergeCell ref="E46:G46"/>
    <mergeCell ref="B47:D47"/>
    <mergeCell ref="E47:G47"/>
    <mergeCell ref="B48:D48"/>
    <mergeCell ref="E48:G48"/>
    <mergeCell ref="B43:D43"/>
    <mergeCell ref="E43:G43"/>
    <mergeCell ref="B44:D44"/>
    <mergeCell ref="E44:G44"/>
    <mergeCell ref="A45:L45"/>
    <mergeCell ref="B40:D40"/>
    <mergeCell ref="E40:G40"/>
    <mergeCell ref="B41:D41"/>
    <mergeCell ref="E41:G41"/>
    <mergeCell ref="B42:D42"/>
    <mergeCell ref="E42:G42"/>
    <mergeCell ref="B38:D38"/>
    <mergeCell ref="E38:G38"/>
    <mergeCell ref="A39:L39"/>
    <mergeCell ref="B35:D35"/>
    <mergeCell ref="E35:G35"/>
    <mergeCell ref="B36:D36"/>
    <mergeCell ref="E36:G36"/>
    <mergeCell ref="B37:D37"/>
    <mergeCell ref="E37:G37"/>
    <mergeCell ref="A31:L31"/>
    <mergeCell ref="A32:L32"/>
    <mergeCell ref="B33:D33"/>
    <mergeCell ref="E33:G33"/>
    <mergeCell ref="B34:D34"/>
    <mergeCell ref="E34:G34"/>
    <mergeCell ref="A28:L28"/>
    <mergeCell ref="B29:D29"/>
    <mergeCell ref="E29:G29"/>
    <mergeCell ref="B30:D30"/>
    <mergeCell ref="E30:G30"/>
    <mergeCell ref="B25:D25"/>
    <mergeCell ref="E25:G25"/>
    <mergeCell ref="B26:D26"/>
    <mergeCell ref="E26:G26"/>
    <mergeCell ref="A27:L27"/>
    <mergeCell ref="A22:L22"/>
    <mergeCell ref="B23:D23"/>
    <mergeCell ref="E23:G23"/>
    <mergeCell ref="B24:D24"/>
    <mergeCell ref="E24:G24"/>
    <mergeCell ref="K4:L4"/>
    <mergeCell ref="A5:D5"/>
    <mergeCell ref="K5:L5"/>
    <mergeCell ref="A18:L18"/>
    <mergeCell ref="A19:L19"/>
    <mergeCell ref="B20:D20"/>
    <mergeCell ref="E20:G20"/>
    <mergeCell ref="B21:D21"/>
    <mergeCell ref="E21:G21"/>
    <mergeCell ref="J15:J16"/>
    <mergeCell ref="K15:K16"/>
    <mergeCell ref="L15:L16"/>
    <mergeCell ref="B17:D17"/>
    <mergeCell ref="E17:G17"/>
    <mergeCell ref="A15:A16"/>
    <mergeCell ref="B15:D16"/>
    <mergeCell ref="E15:G16"/>
    <mergeCell ref="H15:H16"/>
    <mergeCell ref="I15:I16"/>
    <mergeCell ref="A11:L11"/>
  </mergeCells>
  <pageMargins left="0.78740155696868896" right="0.31496062874794001" top="0.31496062874794001" bottom="0.31496062874794001" header="0.19685038924217199" footer="0.19685038924217199"/>
  <pageSetup paperSize="9" scale="49" fitToHeight="0" orientation="portrait" r:id="rId1"/>
  <headerFooter>
    <oddFooter>&amp;RСтраница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Смета контракта - Смета контрак</vt:lpstr>
      <vt:lpstr>'Смета контракта - Смета контрак'!Заголовки_для_печати</vt:lpstr>
      <vt:lpstr>'Смета контракта - Смета контрак'!Область_печати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Кутовой Евгений Сергеевич</dc:creator>
  <cp:lastModifiedBy>Хараев Борис Валерьевич</cp:lastModifiedBy>
  <cp:lastPrinted>2022-06-23T07:54:21Z</cp:lastPrinted>
  <dcterms:created xsi:type="dcterms:W3CDTF">2020-09-30T08:50:27Z</dcterms:created>
  <dcterms:modified xsi:type="dcterms:W3CDTF">2025-10-01T11:41:57Z</dcterms:modified>
</cp:coreProperties>
</file>